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charts/chart2.xml" ContentType="application/vnd.openxmlformats-officedocument.drawingml.chart+xml"/>
  <Default Extension="emf" ContentType="image/x-emf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4355" windowHeight="4620" firstSheet="3" activeTab="9"/>
  </bookViews>
  <sheets>
    <sheet name="Cs vs t" sheetId="4" r:id="rId1"/>
    <sheet name="R vs Cs" sheetId="5" r:id="rId2"/>
    <sheet name="Esercizio 2" sheetId="1" r:id="rId3"/>
    <sheet name="Qf vs t" sheetId="7" r:id="rId4"/>
    <sheet name="Esercizio 1" sheetId="6" r:id="rId5"/>
    <sheet name="Grafico1" sheetId="9" r:id="rId6"/>
    <sheet name="Grafico2" sheetId="10" r:id="rId7"/>
    <sheet name="Foglio1" sheetId="8" r:id="rId8"/>
    <sheet name="Foglio2" sheetId="11" r:id="rId9"/>
    <sheet name="oggi" sheetId="12" r:id="rId10"/>
    <sheet name="oggi (2)" sheetId="13" r:id="rId11"/>
  </sheets>
  <calcPr calcId="125725"/>
</workbook>
</file>

<file path=xl/calcChain.xml><?xml version="1.0" encoding="utf-8"?>
<calcChain xmlns="http://schemas.openxmlformats.org/spreadsheetml/2006/main">
  <c r="F3" i="1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2"/>
  <c r="G9"/>
  <c r="D4"/>
  <c r="D3"/>
  <c r="B4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3"/>
  <c r="B2"/>
  <c r="A103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103" i="13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F22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F19"/>
  <c r="E4"/>
  <c r="D2"/>
  <c r="B2"/>
  <c r="G4" i="12"/>
  <c r="E2"/>
  <c r="A2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H19"/>
  <c r="C2"/>
  <c r="C2" i="13" l="1"/>
  <c r="B3" s="1"/>
  <c r="D2" i="12"/>
  <c r="C3" s="1"/>
  <c r="E3" s="1"/>
  <c r="D9" i="11"/>
  <c r="C9"/>
  <c r="B10" s="1"/>
  <c r="D10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J2" i="8"/>
  <c r="I4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"/>
  <c r="F5"/>
  <c r="A23" s="1"/>
  <c r="B23" s="1"/>
  <c r="F6" s="1"/>
  <c r="B2"/>
  <c r="F3"/>
  <c r="A3"/>
  <c r="D14" i="6"/>
  <c r="B14"/>
  <c r="C14" s="1"/>
  <c r="B16"/>
  <c r="C16" s="1"/>
  <c r="A16"/>
  <c r="A17" s="1"/>
  <c r="B15"/>
  <c r="C15" s="1"/>
  <c r="D15" s="1"/>
  <c r="D16" s="1"/>
  <c r="M10"/>
  <c r="K35" s="1"/>
  <c r="K27"/>
  <c r="K18" i="1"/>
  <c r="K21"/>
  <c r="K23"/>
  <c r="K26"/>
  <c r="K29"/>
  <c r="K31"/>
  <c r="K34"/>
  <c r="K37"/>
  <c r="K39"/>
  <c r="K42"/>
  <c r="K45"/>
  <c r="K47"/>
  <c r="K50"/>
  <c r="K53"/>
  <c r="K14"/>
  <c r="M10"/>
  <c r="K17" s="1"/>
  <c r="M4"/>
  <c r="A15" s="1"/>
  <c r="B4" i="13" l="1"/>
  <c r="D3"/>
  <c r="C3"/>
  <c r="C4" i="12"/>
  <c r="K54" i="1"/>
  <c r="K49"/>
  <c r="K43"/>
  <c r="K38"/>
  <c r="K33"/>
  <c r="K27"/>
  <c r="K22"/>
  <c r="C14"/>
  <c r="K16"/>
  <c r="K20"/>
  <c r="K24"/>
  <c r="K28"/>
  <c r="K32"/>
  <c r="K36"/>
  <c r="K40"/>
  <c r="K44"/>
  <c r="K48"/>
  <c r="K52"/>
  <c r="D14"/>
  <c r="K51"/>
  <c r="K46"/>
  <c r="K41"/>
  <c r="K35"/>
  <c r="K30"/>
  <c r="K25"/>
  <c r="K19"/>
  <c r="K15"/>
  <c r="B3" i="8"/>
  <c r="A4"/>
  <c r="C10" i="11"/>
  <c r="B11" s="1"/>
  <c r="A18" i="6"/>
  <c r="B17"/>
  <c r="C17" s="1"/>
  <c r="D17" s="1"/>
  <c r="K19"/>
  <c r="K51"/>
  <c r="K43"/>
  <c r="K53"/>
  <c r="K49"/>
  <c r="K45"/>
  <c r="K41"/>
  <c r="K37"/>
  <c r="K33"/>
  <c r="K29"/>
  <c r="K25"/>
  <c r="K21"/>
  <c r="K17"/>
  <c r="K54"/>
  <c r="K50"/>
  <c r="K46"/>
  <c r="K42"/>
  <c r="K38"/>
  <c r="K34"/>
  <c r="K30"/>
  <c r="K26"/>
  <c r="K22"/>
  <c r="K18"/>
  <c r="K14"/>
  <c r="K15"/>
  <c r="K23"/>
  <c r="K31"/>
  <c r="K39"/>
  <c r="K47"/>
  <c r="K16"/>
  <c r="K24"/>
  <c r="K32"/>
  <c r="K40"/>
  <c r="K48"/>
  <c r="K20"/>
  <c r="K28"/>
  <c r="K36"/>
  <c r="K44"/>
  <c r="K52"/>
  <c r="A16" i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B15"/>
  <c r="C5" i="12" l="1"/>
  <c r="D5" s="1"/>
  <c r="E4"/>
  <c r="C4" i="13"/>
  <c r="B5" s="1"/>
  <c r="D4"/>
  <c r="B4" i="8"/>
  <c r="A5"/>
  <c r="C11" i="11"/>
  <c r="B12" s="1"/>
  <c r="D12" s="1"/>
  <c r="D11"/>
  <c r="A19" i="6"/>
  <c r="B18"/>
  <c r="C18" s="1"/>
  <c r="D18" s="1"/>
  <c r="D15" i="1"/>
  <c r="C15"/>
  <c r="B16" s="1"/>
  <c r="A982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C6" i="12" l="1"/>
  <c r="D6" s="1"/>
  <c r="E5"/>
  <c r="D5" i="13"/>
  <c r="C5"/>
  <c r="B6" s="1"/>
  <c r="A6" i="8"/>
  <c r="B5"/>
  <c r="C12" i="11"/>
  <c r="B13" s="1"/>
  <c r="D13" s="1"/>
  <c r="A20" i="6"/>
  <c r="B19"/>
  <c r="C19" s="1"/>
  <c r="D19" s="1"/>
  <c r="A1997" i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D16"/>
  <c r="C16"/>
  <c r="B17" s="1"/>
  <c r="E6" i="12" l="1"/>
  <c r="C7"/>
  <c r="D7" s="1"/>
  <c r="D6" i="13"/>
  <c r="C6"/>
  <c r="B7" s="1"/>
  <c r="A7" i="8"/>
  <c r="B6"/>
  <c r="C13" i="11"/>
  <c r="B14" s="1"/>
  <c r="A21" i="6"/>
  <c r="B20"/>
  <c r="C20" s="1"/>
  <c r="D20" s="1"/>
  <c r="D17" i="1"/>
  <c r="C17"/>
  <c r="B18" s="1"/>
  <c r="E7" i="12" l="1"/>
  <c r="C8"/>
  <c r="D8" s="1"/>
  <c r="D7" i="13"/>
  <c r="C7"/>
  <c r="B8" s="1"/>
  <c r="A8" i="8"/>
  <c r="B7"/>
  <c r="C14" i="11"/>
  <c r="B15" s="1"/>
  <c r="D14"/>
  <c r="A22" i="6"/>
  <c r="B21"/>
  <c r="C21" s="1"/>
  <c r="D21" s="1"/>
  <c r="D18" i="1"/>
  <c r="C18"/>
  <c r="B19" s="1"/>
  <c r="E8" i="12" l="1"/>
  <c r="C9"/>
  <c r="D9" s="1"/>
  <c r="D8" i="13"/>
  <c r="C8"/>
  <c r="B9" s="1"/>
  <c r="A9" i="8"/>
  <c r="B8"/>
  <c r="D15" i="11"/>
  <c r="C15"/>
  <c r="B16" s="1"/>
  <c r="A23" i="6"/>
  <c r="B22"/>
  <c r="C22" s="1"/>
  <c r="D22" s="1"/>
  <c r="D19" i="1"/>
  <c r="C19"/>
  <c r="B20" s="1"/>
  <c r="E9" i="12" l="1"/>
  <c r="C10"/>
  <c r="D10" s="1"/>
  <c r="D9" i="13"/>
  <c r="C9"/>
  <c r="B10" s="1"/>
  <c r="A10" i="8"/>
  <c r="B9"/>
  <c r="D16" i="11"/>
  <c r="C16"/>
  <c r="B17" s="1"/>
  <c r="A24" i="6"/>
  <c r="B23"/>
  <c r="C23" s="1"/>
  <c r="D23" s="1"/>
  <c r="D20" i="1"/>
  <c r="C20"/>
  <c r="B21" s="1"/>
  <c r="E10" i="12" l="1"/>
  <c r="C11"/>
  <c r="D11" s="1"/>
  <c r="D10" i="13"/>
  <c r="C10"/>
  <c r="B11" s="1"/>
  <c r="A11" i="8"/>
  <c r="B10"/>
  <c r="D17" i="11"/>
  <c r="C17"/>
  <c r="B18" s="1"/>
  <c r="A25" i="6"/>
  <c r="B24"/>
  <c r="C24" s="1"/>
  <c r="D24" s="1"/>
  <c r="D21" i="1"/>
  <c r="C21"/>
  <c r="B22" s="1"/>
  <c r="E11" i="12" l="1"/>
  <c r="C12"/>
  <c r="D12" s="1"/>
  <c r="D11" i="13"/>
  <c r="C11"/>
  <c r="B12" s="1"/>
  <c r="A12" i="8"/>
  <c r="B11"/>
  <c r="D18" i="11"/>
  <c r="C18"/>
  <c r="B19" s="1"/>
  <c r="A26" i="6"/>
  <c r="B25"/>
  <c r="C25" s="1"/>
  <c r="D25" s="1"/>
  <c r="D22" i="1"/>
  <c r="C22"/>
  <c r="B23" s="1"/>
  <c r="E12" i="12" l="1"/>
  <c r="C13"/>
  <c r="D13" s="1"/>
  <c r="D12" i="13"/>
  <c r="C12"/>
  <c r="B13" s="1"/>
  <c r="A13" i="8"/>
  <c r="B12"/>
  <c r="D19" i="11"/>
  <c r="C19"/>
  <c r="B20" s="1"/>
  <c r="A27" i="6"/>
  <c r="B26"/>
  <c r="C26" s="1"/>
  <c r="D26" s="1"/>
  <c r="D23" i="1"/>
  <c r="C23"/>
  <c r="B24" s="1"/>
  <c r="E13" i="12" l="1"/>
  <c r="C14"/>
  <c r="D14" s="1"/>
  <c r="D13" i="13"/>
  <c r="C13"/>
  <c r="B14" s="1"/>
  <c r="A14" i="8"/>
  <c r="B13"/>
  <c r="D20" i="11"/>
  <c r="C20"/>
  <c r="B21" s="1"/>
  <c r="A28" i="6"/>
  <c r="B27"/>
  <c r="C27" s="1"/>
  <c r="D27" s="1"/>
  <c r="D24" i="1"/>
  <c r="C24"/>
  <c r="B25" s="1"/>
  <c r="E14" i="12" l="1"/>
  <c r="C15"/>
  <c r="D15" s="1"/>
  <c r="D14" i="13"/>
  <c r="C14"/>
  <c r="B15" s="1"/>
  <c r="A15" i="8"/>
  <c r="B14"/>
  <c r="D21" i="11"/>
  <c r="C21"/>
  <c r="B22" s="1"/>
  <c r="A29" i="6"/>
  <c r="B28"/>
  <c r="C28" s="1"/>
  <c r="D28" s="1"/>
  <c r="D25" i="1"/>
  <c r="C25"/>
  <c r="B26" s="1"/>
  <c r="E15" i="12" l="1"/>
  <c r="C16"/>
  <c r="D16" s="1"/>
  <c r="D15" i="13"/>
  <c r="C15"/>
  <c r="B16" s="1"/>
  <c r="D29" i="6"/>
  <c r="A16" i="8"/>
  <c r="B15"/>
  <c r="D22" i="11"/>
  <c r="C22"/>
  <c r="B23" s="1"/>
  <c r="A30" i="6"/>
  <c r="B29"/>
  <c r="C29" s="1"/>
  <c r="D26" i="1"/>
  <c r="C26"/>
  <c r="B27" s="1"/>
  <c r="E16" i="12" l="1"/>
  <c r="C17"/>
  <c r="D17" s="1"/>
  <c r="D16" i="13"/>
  <c r="C16"/>
  <c r="B17" s="1"/>
  <c r="A17" i="8"/>
  <c r="B16"/>
  <c r="D23" i="11"/>
  <c r="C23"/>
  <c r="B24" s="1"/>
  <c r="A31" i="6"/>
  <c r="B30"/>
  <c r="C30" s="1"/>
  <c r="D30" s="1"/>
  <c r="D27" i="1"/>
  <c r="C27"/>
  <c r="B28" s="1"/>
  <c r="E17" i="12" l="1"/>
  <c r="C18"/>
  <c r="D18" s="1"/>
  <c r="D17" i="13"/>
  <c r="C17"/>
  <c r="B18" s="1"/>
  <c r="A18" i="8"/>
  <c r="B17"/>
  <c r="D24" i="11"/>
  <c r="C24"/>
  <c r="B25" s="1"/>
  <c r="A32" i="6"/>
  <c r="B31"/>
  <c r="C31" s="1"/>
  <c r="D31" s="1"/>
  <c r="D28" i="1"/>
  <c r="C28"/>
  <c r="B29" s="1"/>
  <c r="E18" i="12" l="1"/>
  <c r="C19"/>
  <c r="D19" s="1"/>
  <c r="D18" i="13"/>
  <c r="C18"/>
  <c r="B19" s="1"/>
  <c r="A19" i="8"/>
  <c r="B18"/>
  <c r="D25" i="11"/>
  <c r="C25"/>
  <c r="B26" s="1"/>
  <c r="A33" i="6"/>
  <c r="B32"/>
  <c r="C32" s="1"/>
  <c r="D32" s="1"/>
  <c r="D29" i="1"/>
  <c r="C29"/>
  <c r="B30" s="1"/>
  <c r="E19" i="12" l="1"/>
  <c r="C20"/>
  <c r="D20" s="1"/>
  <c r="D19" i="13"/>
  <c r="C19"/>
  <c r="B20" s="1"/>
  <c r="A20" i="8"/>
  <c r="B19"/>
  <c r="D26" i="11"/>
  <c r="C26"/>
  <c r="B27" s="1"/>
  <c r="A34" i="6"/>
  <c r="B33"/>
  <c r="C33" s="1"/>
  <c r="D33" s="1"/>
  <c r="D30" i="1"/>
  <c r="C30"/>
  <c r="B31" s="1"/>
  <c r="C21" i="12" l="1"/>
  <c r="D21" s="1"/>
  <c r="E20"/>
  <c r="C20" i="13"/>
  <c r="B21" s="1"/>
  <c r="D20"/>
  <c r="D34" i="6"/>
  <c r="A21" i="8"/>
  <c r="B20"/>
  <c r="D27" i="11"/>
  <c r="C27"/>
  <c r="B28" s="1"/>
  <c r="A35" i="6"/>
  <c r="B34"/>
  <c r="C34" s="1"/>
  <c r="D31" i="1"/>
  <c r="C31"/>
  <c r="B32" s="1"/>
  <c r="E21" i="12" l="1"/>
  <c r="C22"/>
  <c r="D22" s="1"/>
  <c r="C21" i="13"/>
  <c r="B22" s="1"/>
  <c r="D21"/>
  <c r="A22" i="8"/>
  <c r="B21"/>
  <c r="D28" i="11"/>
  <c r="C28"/>
  <c r="B29" s="1"/>
  <c r="A36" i="6"/>
  <c r="B35"/>
  <c r="C35" s="1"/>
  <c r="D35" s="1"/>
  <c r="D32" i="1"/>
  <c r="C32"/>
  <c r="B33" s="1"/>
  <c r="E22" i="12" l="1"/>
  <c r="C23"/>
  <c r="D23" s="1"/>
  <c r="C22" i="13"/>
  <c r="B23" s="1"/>
  <c r="D22"/>
  <c r="B22" i="8"/>
  <c r="J28"/>
  <c r="J16"/>
  <c r="J32"/>
  <c r="F7"/>
  <c r="J5"/>
  <c r="J21"/>
  <c r="J10"/>
  <c r="J26"/>
  <c r="J11"/>
  <c r="J27"/>
  <c r="J8"/>
  <c r="J6"/>
  <c r="J23"/>
  <c r="J9"/>
  <c r="J25"/>
  <c r="J14"/>
  <c r="J30"/>
  <c r="J15"/>
  <c r="J31"/>
  <c r="J24"/>
  <c r="J17"/>
  <c r="J7"/>
  <c r="J13"/>
  <c r="J29"/>
  <c r="J18"/>
  <c r="J3"/>
  <c r="K3" s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J19"/>
  <c r="J4"/>
  <c r="J12"/>
  <c r="J22"/>
  <c r="J20"/>
  <c r="D29" i="11"/>
  <c r="C29"/>
  <c r="B30" s="1"/>
  <c r="A37" i="6"/>
  <c r="B36"/>
  <c r="C36" s="1"/>
  <c r="D36" s="1"/>
  <c r="C33" i="1"/>
  <c r="B34" s="1"/>
  <c r="D33"/>
  <c r="E23" i="12" l="1"/>
  <c r="C24"/>
  <c r="D24" s="1"/>
  <c r="B24" i="13"/>
  <c r="D23"/>
  <c r="C23"/>
  <c r="D30" i="11"/>
  <c r="C30"/>
  <c r="B31" s="1"/>
  <c r="A38" i="6"/>
  <c r="B37"/>
  <c r="C37" s="1"/>
  <c r="D37" s="1"/>
  <c r="D34" i="1"/>
  <c r="C34"/>
  <c r="B35" s="1"/>
  <c r="E24" i="12" l="1"/>
  <c r="C25"/>
  <c r="D25" s="1"/>
  <c r="D24" i="13"/>
  <c r="C24"/>
  <c r="B25" s="1"/>
  <c r="D31" i="11"/>
  <c r="C31"/>
  <c r="B32" s="1"/>
  <c r="A39" i="6"/>
  <c r="B38"/>
  <c r="C38" s="1"/>
  <c r="D38" s="1"/>
  <c r="C35" i="1"/>
  <c r="B36" s="1"/>
  <c r="D35"/>
  <c r="E25" i="12" l="1"/>
  <c r="C26"/>
  <c r="D26" s="1"/>
  <c r="D25" i="13"/>
  <c r="C25"/>
  <c r="B26" s="1"/>
  <c r="D32" i="11"/>
  <c r="C32"/>
  <c r="B33" s="1"/>
  <c r="A40" i="6"/>
  <c r="B39"/>
  <c r="C39" s="1"/>
  <c r="D39" s="1"/>
  <c r="D36" i="1"/>
  <c r="C36"/>
  <c r="B37" s="1"/>
  <c r="E26" i="12" l="1"/>
  <c r="C27"/>
  <c r="D27" s="1"/>
  <c r="D26" i="13"/>
  <c r="C26"/>
  <c r="B27" s="1"/>
  <c r="D33" i="11"/>
  <c r="C33"/>
  <c r="B34" s="1"/>
  <c r="A41" i="6"/>
  <c r="B40"/>
  <c r="C40" s="1"/>
  <c r="D40" s="1"/>
  <c r="C37" i="1"/>
  <c r="B38" s="1"/>
  <c r="D37"/>
  <c r="E27" i="12" l="1"/>
  <c r="C28"/>
  <c r="D28" s="1"/>
  <c r="B28" i="13"/>
  <c r="D27"/>
  <c r="C27"/>
  <c r="C34" i="11"/>
  <c r="B35" s="1"/>
  <c r="D34"/>
  <c r="A42" i="6"/>
  <c r="B41"/>
  <c r="C41" s="1"/>
  <c r="D41" s="1"/>
  <c r="D38" i="1"/>
  <c r="C38"/>
  <c r="B39" s="1"/>
  <c r="E28" i="12" l="1"/>
  <c r="C29"/>
  <c r="D29" s="1"/>
  <c r="D28" i="13"/>
  <c r="C28"/>
  <c r="B29" s="1"/>
  <c r="D35" i="11"/>
  <c r="C35"/>
  <c r="B36" s="1"/>
  <c r="A43" i="6"/>
  <c r="B42"/>
  <c r="C42" s="1"/>
  <c r="D42" s="1"/>
  <c r="C39" i="1"/>
  <c r="B40" s="1"/>
  <c r="D39"/>
  <c r="E29" i="12" l="1"/>
  <c r="C30"/>
  <c r="D30" s="1"/>
  <c r="D29" i="13"/>
  <c r="C29"/>
  <c r="B30" s="1"/>
  <c r="D36" i="11"/>
  <c r="C36"/>
  <c r="B37" s="1"/>
  <c r="A44" i="6"/>
  <c r="B43"/>
  <c r="C43" s="1"/>
  <c r="D43" s="1"/>
  <c r="C40" i="1"/>
  <c r="B41" s="1"/>
  <c r="D40"/>
  <c r="E30" i="12" l="1"/>
  <c r="C31"/>
  <c r="D31" s="1"/>
  <c r="D30" i="13"/>
  <c r="C30"/>
  <c r="B31" s="1"/>
  <c r="C37" i="11"/>
  <c r="B38" s="1"/>
  <c r="D37"/>
  <c r="A45" i="6"/>
  <c r="B44"/>
  <c r="C44" s="1"/>
  <c r="D44" s="1"/>
  <c r="C41" i="1"/>
  <c r="B42" s="1"/>
  <c r="D41"/>
  <c r="E31" i="12" l="1"/>
  <c r="C32"/>
  <c r="D32" s="1"/>
  <c r="B32" i="13"/>
  <c r="D31"/>
  <c r="C31"/>
  <c r="C38" i="11"/>
  <c r="B39" s="1"/>
  <c r="D38"/>
  <c r="A46" i="6"/>
  <c r="B45"/>
  <c r="C45" s="1"/>
  <c r="D45" s="1"/>
  <c r="D42" i="1"/>
  <c r="C42"/>
  <c r="B43" s="1"/>
  <c r="E32" i="12" l="1"/>
  <c r="C33"/>
  <c r="D33" s="1"/>
  <c r="D32" i="13"/>
  <c r="C32"/>
  <c r="B33" s="1"/>
  <c r="D39" i="11"/>
  <c r="C39"/>
  <c r="B40" s="1"/>
  <c r="A47" i="6"/>
  <c r="B46"/>
  <c r="C46" s="1"/>
  <c r="D46" s="1"/>
  <c r="C43" i="1"/>
  <c r="B44" s="1"/>
  <c r="D43"/>
  <c r="E33" i="12" l="1"/>
  <c r="C34"/>
  <c r="D34" s="1"/>
  <c r="B34" i="13"/>
  <c r="D33"/>
  <c r="C33"/>
  <c r="D40" i="11"/>
  <c r="C40"/>
  <c r="B41" s="1"/>
  <c r="A48" i="6"/>
  <c r="B47"/>
  <c r="C47" s="1"/>
  <c r="D47" s="1"/>
  <c r="C44" i="1"/>
  <c r="B45" s="1"/>
  <c r="D44"/>
  <c r="E34" i="12" l="1"/>
  <c r="C35"/>
  <c r="D35" s="1"/>
  <c r="D34" i="13"/>
  <c r="C34"/>
  <c r="B35" s="1"/>
  <c r="C41" i="11"/>
  <c r="B42" s="1"/>
  <c r="D41"/>
  <c r="A49" i="6"/>
  <c r="B48"/>
  <c r="C48" s="1"/>
  <c r="D48" s="1"/>
  <c r="D45" i="1"/>
  <c r="C45"/>
  <c r="B46" s="1"/>
  <c r="E35" i="12" l="1"/>
  <c r="C36"/>
  <c r="D36" s="1"/>
  <c r="D35" i="13"/>
  <c r="C35"/>
  <c r="B36" s="1"/>
  <c r="C42" i="11"/>
  <c r="B43" s="1"/>
  <c r="D42"/>
  <c r="A50" i="6"/>
  <c r="B49"/>
  <c r="C49" s="1"/>
  <c r="D49" s="1"/>
  <c r="C46" i="1"/>
  <c r="B47" s="1"/>
  <c r="D46"/>
  <c r="E36" i="12" l="1"/>
  <c r="C37"/>
  <c r="D37" s="1"/>
  <c r="D36" i="13"/>
  <c r="C36"/>
  <c r="B37" s="1"/>
  <c r="D43" i="11"/>
  <c r="C43"/>
  <c r="B44" s="1"/>
  <c r="A51" i="6"/>
  <c r="B50"/>
  <c r="C50" s="1"/>
  <c r="D50" s="1"/>
  <c r="C47" i="1"/>
  <c r="B48" s="1"/>
  <c r="D47"/>
  <c r="E37" i="12" l="1"/>
  <c r="C38"/>
  <c r="D38" s="1"/>
  <c r="D37" i="13"/>
  <c r="C37"/>
  <c r="B38" s="1"/>
  <c r="D44" i="11"/>
  <c r="C44"/>
  <c r="B45" s="1"/>
  <c r="A52" i="6"/>
  <c r="B51"/>
  <c r="C51" s="1"/>
  <c r="D51" s="1"/>
  <c r="C48" i="1"/>
  <c r="B49" s="1"/>
  <c r="D48"/>
  <c r="E38" i="12" l="1"/>
  <c r="C39"/>
  <c r="D39" s="1"/>
  <c r="D38" i="13"/>
  <c r="C38"/>
  <c r="B39" s="1"/>
  <c r="C45" i="11"/>
  <c r="B46" s="1"/>
  <c r="D45"/>
  <c r="A53" i="6"/>
  <c r="B52"/>
  <c r="C52" s="1"/>
  <c r="D52" s="1"/>
  <c r="D49" i="1"/>
  <c r="C49"/>
  <c r="B50" s="1"/>
  <c r="E39" i="12" l="1"/>
  <c r="C40"/>
  <c r="D40" s="1"/>
  <c r="D39" i="13"/>
  <c r="C39"/>
  <c r="B40" s="1"/>
  <c r="C46" i="11"/>
  <c r="B47" s="1"/>
  <c r="D46"/>
  <c r="A54" i="6"/>
  <c r="B53"/>
  <c r="C53" s="1"/>
  <c r="D53" s="1"/>
  <c r="D50" i="1"/>
  <c r="C50"/>
  <c r="B51" s="1"/>
  <c r="E40" i="12" l="1"/>
  <c r="C41"/>
  <c r="D41" s="1"/>
  <c r="D40" i="13"/>
  <c r="C40"/>
  <c r="B41" s="1"/>
  <c r="C47" i="11"/>
  <c r="B48" s="1"/>
  <c r="D47"/>
  <c r="A55" i="6"/>
  <c r="B54"/>
  <c r="C54" s="1"/>
  <c r="D54" s="1"/>
  <c r="D51" i="1"/>
  <c r="C51"/>
  <c r="B52" s="1"/>
  <c r="E41" i="12" l="1"/>
  <c r="C42"/>
  <c r="D42" s="1"/>
  <c r="D41" i="13"/>
  <c r="C41"/>
  <c r="B42" s="1"/>
  <c r="C48" i="11"/>
  <c r="B49" s="1"/>
  <c r="D48"/>
  <c r="A56" i="6"/>
  <c r="B55"/>
  <c r="C55" s="1"/>
  <c r="D55" s="1"/>
  <c r="D52" i="1"/>
  <c r="C52"/>
  <c r="B53" s="1"/>
  <c r="E42" i="12" l="1"/>
  <c r="C43"/>
  <c r="D43" s="1"/>
  <c r="D42" i="13"/>
  <c r="C42"/>
  <c r="B43" s="1"/>
  <c r="D49" i="11"/>
  <c r="C49"/>
  <c r="B50" s="1"/>
  <c r="A57" i="6"/>
  <c r="B56"/>
  <c r="C56" s="1"/>
  <c r="D56" s="1"/>
  <c r="D53" i="1"/>
  <c r="C53"/>
  <c r="B54" s="1"/>
  <c r="E43" i="12" l="1"/>
  <c r="C44"/>
  <c r="D44" s="1"/>
  <c r="D43" i="13"/>
  <c r="C43"/>
  <c r="B44" s="1"/>
  <c r="C50" i="11"/>
  <c r="B51" s="1"/>
  <c r="D50"/>
  <c r="A58" i="6"/>
  <c r="B57"/>
  <c r="C57" s="1"/>
  <c r="D57" s="1"/>
  <c r="C54" i="1"/>
  <c r="B55" s="1"/>
  <c r="D54"/>
  <c r="E44" i="12" l="1"/>
  <c r="C45"/>
  <c r="D45" s="1"/>
  <c r="D44" i="13"/>
  <c r="C44"/>
  <c r="B45" s="1"/>
  <c r="D51" i="11"/>
  <c r="C51"/>
  <c r="B52" s="1"/>
  <c r="A59" i="6"/>
  <c r="B58"/>
  <c r="C58" s="1"/>
  <c r="D58" s="1"/>
  <c r="C55" i="1"/>
  <c r="B56" s="1"/>
  <c r="D55"/>
  <c r="E45" i="12" l="1"/>
  <c r="C46"/>
  <c r="D46" s="1"/>
  <c r="D45" i="13"/>
  <c r="C45"/>
  <c r="B46" s="1"/>
  <c r="C52" i="11"/>
  <c r="B53" s="1"/>
  <c r="D52"/>
  <c r="A60" i="6"/>
  <c r="B59"/>
  <c r="C59" s="1"/>
  <c r="D59" s="1"/>
  <c r="D56" i="1"/>
  <c r="C56"/>
  <c r="B57" s="1"/>
  <c r="E46" i="12" l="1"/>
  <c r="C47"/>
  <c r="D47" s="1"/>
  <c r="D46" i="13"/>
  <c r="C46"/>
  <c r="B47" s="1"/>
  <c r="D53" i="11"/>
  <c r="C53"/>
  <c r="B54" s="1"/>
  <c r="A61" i="6"/>
  <c r="B60"/>
  <c r="C60" s="1"/>
  <c r="D60" s="1"/>
  <c r="C57" i="1"/>
  <c r="B58" s="1"/>
  <c r="D57"/>
  <c r="E47" i="12" l="1"/>
  <c r="C48"/>
  <c r="D48" s="1"/>
  <c r="B48" i="13"/>
  <c r="D47"/>
  <c r="C47"/>
  <c r="C54" i="11"/>
  <c r="B55" s="1"/>
  <c r="D54"/>
  <c r="A62" i="6"/>
  <c r="B61"/>
  <c r="C61" s="1"/>
  <c r="D61" s="1"/>
  <c r="C58" i="1"/>
  <c r="B59" s="1"/>
  <c r="D58"/>
  <c r="E48" i="12" l="1"/>
  <c r="C49"/>
  <c r="D49" s="1"/>
  <c r="D48" i="13"/>
  <c r="C48"/>
  <c r="B49" s="1"/>
  <c r="D55" i="11"/>
  <c r="C55"/>
  <c r="B56" s="1"/>
  <c r="A63" i="6"/>
  <c r="B62"/>
  <c r="C62" s="1"/>
  <c r="D62" s="1"/>
  <c r="D59" i="1"/>
  <c r="C59"/>
  <c r="B60" s="1"/>
  <c r="E49" i="12" l="1"/>
  <c r="C50"/>
  <c r="D50" s="1"/>
  <c r="D49" i="13"/>
  <c r="C49"/>
  <c r="B50" s="1"/>
  <c r="C56" i="11"/>
  <c r="B57" s="1"/>
  <c r="D56"/>
  <c r="A64" i="6"/>
  <c r="B63"/>
  <c r="C63" s="1"/>
  <c r="D63" s="1"/>
  <c r="D60" i="1"/>
  <c r="C60"/>
  <c r="B61" s="1"/>
  <c r="E50" i="12" l="1"/>
  <c r="C51"/>
  <c r="D51" s="1"/>
  <c r="D50" i="13"/>
  <c r="C50"/>
  <c r="B51" s="1"/>
  <c r="D57" i="11"/>
  <c r="C57"/>
  <c r="B58" s="1"/>
  <c r="A65" i="6"/>
  <c r="B64"/>
  <c r="C64" s="1"/>
  <c r="D64" s="1"/>
  <c r="D61" i="1"/>
  <c r="C61"/>
  <c r="B62" s="1"/>
  <c r="E51" i="12" l="1"/>
  <c r="C52"/>
  <c r="D52" s="1"/>
  <c r="D51" i="13"/>
  <c r="C51"/>
  <c r="B52" s="1"/>
  <c r="C58" i="11"/>
  <c r="B59" s="1"/>
  <c r="D58"/>
  <c r="A66" i="6"/>
  <c r="B65"/>
  <c r="C65" s="1"/>
  <c r="D65" s="1"/>
  <c r="C62" i="1"/>
  <c r="B63" s="1"/>
  <c r="D62"/>
  <c r="E52" i="12" l="1"/>
  <c r="C53"/>
  <c r="D53" s="1"/>
  <c r="D52" i="13"/>
  <c r="C52"/>
  <c r="B53" s="1"/>
  <c r="D59" i="11"/>
  <c r="C59"/>
  <c r="B60" s="1"/>
  <c r="A67" i="6"/>
  <c r="B66"/>
  <c r="C66" s="1"/>
  <c r="D66" s="1"/>
  <c r="C63" i="1"/>
  <c r="B64" s="1"/>
  <c r="D63"/>
  <c r="E53" i="12" l="1"/>
  <c r="C54"/>
  <c r="D54" s="1"/>
  <c r="D53" i="13"/>
  <c r="C53"/>
  <c r="B54" s="1"/>
  <c r="D60" i="11"/>
  <c r="C60"/>
  <c r="B61" s="1"/>
  <c r="A68" i="6"/>
  <c r="B67"/>
  <c r="C67" s="1"/>
  <c r="D67" s="1"/>
  <c r="D64" i="1"/>
  <c r="C64"/>
  <c r="B65" s="1"/>
  <c r="E54" i="12" l="1"/>
  <c r="C55"/>
  <c r="D55" s="1"/>
  <c r="B55" i="13"/>
  <c r="D54"/>
  <c r="C54"/>
  <c r="C61" i="11"/>
  <c r="B62" s="1"/>
  <c r="D61"/>
  <c r="A69" i="6"/>
  <c r="B68"/>
  <c r="C68" s="1"/>
  <c r="D68" s="1"/>
  <c r="D65" i="1"/>
  <c r="C65"/>
  <c r="B66" s="1"/>
  <c r="E55" i="12" l="1"/>
  <c r="C56"/>
  <c r="D56" s="1"/>
  <c r="D55" i="13"/>
  <c r="C55"/>
  <c r="B56" s="1"/>
  <c r="C62" i="11"/>
  <c r="B63" s="1"/>
  <c r="D62"/>
  <c r="A70" i="6"/>
  <c r="B69"/>
  <c r="C69" s="1"/>
  <c r="D69" s="1"/>
  <c r="D66" i="1"/>
  <c r="C66"/>
  <c r="B67" s="1"/>
  <c r="E56" i="12" l="1"/>
  <c r="C57"/>
  <c r="D57" s="1"/>
  <c r="D56" i="13"/>
  <c r="C56"/>
  <c r="B57" s="1"/>
  <c r="D63" i="11"/>
  <c r="C63"/>
  <c r="B64" s="1"/>
  <c r="A71" i="6"/>
  <c r="B70"/>
  <c r="C70" s="1"/>
  <c r="D70" s="1"/>
  <c r="D67" i="1"/>
  <c r="C67"/>
  <c r="B68" s="1"/>
  <c r="E57" i="12" l="1"/>
  <c r="C58"/>
  <c r="D58" s="1"/>
  <c r="D57" i="13"/>
  <c r="C57"/>
  <c r="B58" s="1"/>
  <c r="D64" i="11"/>
  <c r="C64"/>
  <c r="B65" s="1"/>
  <c r="A72" i="6"/>
  <c r="B71"/>
  <c r="C71" s="1"/>
  <c r="D71" s="1"/>
  <c r="C68" i="1"/>
  <c r="B69" s="1"/>
  <c r="D68"/>
  <c r="E58" i="12" l="1"/>
  <c r="C59"/>
  <c r="D59" s="1"/>
  <c r="B59" i="13"/>
  <c r="D58"/>
  <c r="C58"/>
  <c r="C65" i="11"/>
  <c r="B66" s="1"/>
  <c r="D65"/>
  <c r="A73" i="6"/>
  <c r="B72"/>
  <c r="C72" s="1"/>
  <c r="D72" s="1"/>
  <c r="D69" i="1"/>
  <c r="C69"/>
  <c r="B70" s="1"/>
  <c r="E59" i="12" l="1"/>
  <c r="C60"/>
  <c r="D60" s="1"/>
  <c r="B60" i="13"/>
  <c r="D59"/>
  <c r="C59"/>
  <c r="C66" i="11"/>
  <c r="B67" s="1"/>
  <c r="D66"/>
  <c r="A74" i="6"/>
  <c r="B73"/>
  <c r="C73" s="1"/>
  <c r="D73" s="1"/>
  <c r="C70" i="1"/>
  <c r="B71" s="1"/>
  <c r="D70"/>
  <c r="E60" i="12" l="1"/>
  <c r="C61"/>
  <c r="D61" s="1"/>
  <c r="D60" i="13"/>
  <c r="C60"/>
  <c r="B61" s="1"/>
  <c r="D67" i="11"/>
  <c r="C67"/>
  <c r="B68" s="1"/>
  <c r="A75" i="6"/>
  <c r="B74"/>
  <c r="C74" s="1"/>
  <c r="D74" s="1"/>
  <c r="C71" i="1"/>
  <c r="B72" s="1"/>
  <c r="D71"/>
  <c r="E61" i="12" l="1"/>
  <c r="C62"/>
  <c r="D62" s="1"/>
  <c r="D61" i="13"/>
  <c r="C61"/>
  <c r="B62" s="1"/>
  <c r="D68" i="11"/>
  <c r="C68"/>
  <c r="B69" s="1"/>
  <c r="A76" i="6"/>
  <c r="B75"/>
  <c r="C75" s="1"/>
  <c r="D75" s="1"/>
  <c r="C72" i="1"/>
  <c r="B73" s="1"/>
  <c r="D72"/>
  <c r="E62" i="12" l="1"/>
  <c r="C63"/>
  <c r="D63" s="1"/>
  <c r="D62" i="13"/>
  <c r="C62"/>
  <c r="B63" s="1"/>
  <c r="C69" i="11"/>
  <c r="B70" s="1"/>
  <c r="D69"/>
  <c r="A77" i="6"/>
  <c r="B76"/>
  <c r="C76" s="1"/>
  <c r="D76" s="1"/>
  <c r="D73" i="1"/>
  <c r="C73"/>
  <c r="B74" s="1"/>
  <c r="E63" i="12" l="1"/>
  <c r="C64"/>
  <c r="D64" s="1"/>
  <c r="B64" i="13"/>
  <c r="D63"/>
  <c r="C63"/>
  <c r="C70" i="11"/>
  <c r="B71" s="1"/>
  <c r="D70"/>
  <c r="A78" i="6"/>
  <c r="B77"/>
  <c r="C77" s="1"/>
  <c r="D77" s="1"/>
  <c r="D74" i="1"/>
  <c r="C74"/>
  <c r="B75" s="1"/>
  <c r="E64" i="12" l="1"/>
  <c r="C65"/>
  <c r="D65" s="1"/>
  <c r="B65" i="13"/>
  <c r="D64"/>
  <c r="C64"/>
  <c r="D71" i="11"/>
  <c r="C71"/>
  <c r="B72" s="1"/>
  <c r="A79" i="6"/>
  <c r="B78"/>
  <c r="C78" s="1"/>
  <c r="D78" s="1"/>
  <c r="C75" i="1"/>
  <c r="B76" s="1"/>
  <c r="D75"/>
  <c r="E65" i="12" l="1"/>
  <c r="C66"/>
  <c r="D66" s="1"/>
  <c r="B66" i="13"/>
  <c r="D65"/>
  <c r="C65"/>
  <c r="D72" i="11"/>
  <c r="C72"/>
  <c r="B73" s="1"/>
  <c r="A80" i="6"/>
  <c r="B79"/>
  <c r="C79" s="1"/>
  <c r="D79" s="1"/>
  <c r="C76" i="1"/>
  <c r="B77" s="1"/>
  <c r="D76"/>
  <c r="E66" i="12" l="1"/>
  <c r="C67"/>
  <c r="D67" s="1"/>
  <c r="D66" i="13"/>
  <c r="C66"/>
  <c r="B67" s="1"/>
  <c r="C73" i="11"/>
  <c r="B74" s="1"/>
  <c r="D73"/>
  <c r="A81" i="6"/>
  <c r="B80"/>
  <c r="C80" s="1"/>
  <c r="D80" s="1"/>
  <c r="D77" i="1"/>
  <c r="C77"/>
  <c r="B78" s="1"/>
  <c r="E67" i="12" l="1"/>
  <c r="C68"/>
  <c r="D68" s="1"/>
  <c r="D67" i="13"/>
  <c r="C67"/>
  <c r="B68" s="1"/>
  <c r="C74" i="11"/>
  <c r="B75" s="1"/>
  <c r="D74"/>
  <c r="A82" i="6"/>
  <c r="B81"/>
  <c r="C81" s="1"/>
  <c r="D81" s="1"/>
  <c r="C78" i="1"/>
  <c r="B79" s="1"/>
  <c r="D78"/>
  <c r="E68" i="12" l="1"/>
  <c r="C69"/>
  <c r="D69" s="1"/>
  <c r="B69" i="13"/>
  <c r="D68"/>
  <c r="C68"/>
  <c r="D75" i="11"/>
  <c r="C75"/>
  <c r="B76" s="1"/>
  <c r="A83" i="6"/>
  <c r="B82"/>
  <c r="C82" s="1"/>
  <c r="D82" s="1"/>
  <c r="C79" i="1"/>
  <c r="B80" s="1"/>
  <c r="D79"/>
  <c r="E69" i="12" l="1"/>
  <c r="C70"/>
  <c r="D70" s="1"/>
  <c r="D69" i="13"/>
  <c r="C69"/>
  <c r="B70" s="1"/>
  <c r="C76" i="11"/>
  <c r="B77" s="1"/>
  <c r="D76"/>
  <c r="A84" i="6"/>
  <c r="B83"/>
  <c r="C83" s="1"/>
  <c r="D83" s="1"/>
  <c r="D80" i="1"/>
  <c r="C80"/>
  <c r="B81" s="1"/>
  <c r="E70" i="12" l="1"/>
  <c r="C71"/>
  <c r="D71" s="1"/>
  <c r="B71" i="13"/>
  <c r="D70"/>
  <c r="C70"/>
  <c r="D77" i="11"/>
  <c r="C77"/>
  <c r="B78" s="1"/>
  <c r="A85" i="6"/>
  <c r="B84"/>
  <c r="C84" s="1"/>
  <c r="D84" s="1"/>
  <c r="C81" i="1"/>
  <c r="B82" s="1"/>
  <c r="D81"/>
  <c r="E71" i="12" l="1"/>
  <c r="C72"/>
  <c r="D72" s="1"/>
  <c r="D71" i="13"/>
  <c r="C71"/>
  <c r="B72" s="1"/>
  <c r="D78" i="11"/>
  <c r="C78"/>
  <c r="B79" s="1"/>
  <c r="A86" i="6"/>
  <c r="B85"/>
  <c r="C85" s="1"/>
  <c r="D85" s="1"/>
  <c r="D82" i="1"/>
  <c r="C82"/>
  <c r="B83" s="1"/>
  <c r="E72" i="12" l="1"/>
  <c r="C73"/>
  <c r="D73" s="1"/>
  <c r="B73" i="13"/>
  <c r="D72"/>
  <c r="C72"/>
  <c r="D79" i="11"/>
  <c r="C79"/>
  <c r="B80" s="1"/>
  <c r="A87" i="6"/>
  <c r="B86"/>
  <c r="C86" s="1"/>
  <c r="D86" s="1"/>
  <c r="C83" i="1"/>
  <c r="B84" s="1"/>
  <c r="D83"/>
  <c r="E73" i="12" l="1"/>
  <c r="C74"/>
  <c r="D74" s="1"/>
  <c r="D73" i="13"/>
  <c r="C73"/>
  <c r="B74" s="1"/>
  <c r="D80" i="11"/>
  <c r="C80"/>
  <c r="B81" s="1"/>
  <c r="A88" i="6"/>
  <c r="B87"/>
  <c r="C87" s="1"/>
  <c r="D87" s="1"/>
  <c r="D84" i="1"/>
  <c r="C84"/>
  <c r="B85" s="1"/>
  <c r="E74" i="12" l="1"/>
  <c r="C75"/>
  <c r="D75" s="1"/>
  <c r="D74" i="13"/>
  <c r="C74"/>
  <c r="B75" s="1"/>
  <c r="C81" i="11"/>
  <c r="B82" s="1"/>
  <c r="D81"/>
  <c r="A89" i="6"/>
  <c r="B88"/>
  <c r="C88" s="1"/>
  <c r="D88" s="1"/>
  <c r="D85" i="1"/>
  <c r="C85"/>
  <c r="B86" s="1"/>
  <c r="E75" i="12" l="1"/>
  <c r="C76"/>
  <c r="D76" s="1"/>
  <c r="D75" i="13"/>
  <c r="C75"/>
  <c r="B76" s="1"/>
  <c r="D82" i="11"/>
  <c r="C82"/>
  <c r="B83" s="1"/>
  <c r="A90" i="6"/>
  <c r="B89"/>
  <c r="C89" s="1"/>
  <c r="D89" s="1"/>
  <c r="C86" i="1"/>
  <c r="B87" s="1"/>
  <c r="D86"/>
  <c r="E76" i="12" l="1"/>
  <c r="C77"/>
  <c r="D77" s="1"/>
  <c r="D76" i="13"/>
  <c r="C76"/>
  <c r="B77" s="1"/>
  <c r="D83" i="11"/>
  <c r="C83"/>
  <c r="B84" s="1"/>
  <c r="A91" i="6"/>
  <c r="B90"/>
  <c r="C90" s="1"/>
  <c r="D90" s="1"/>
  <c r="C87" i="1"/>
  <c r="B88" s="1"/>
  <c r="D87"/>
  <c r="E77" i="12" l="1"/>
  <c r="C78"/>
  <c r="D78" s="1"/>
  <c r="D77" i="13"/>
  <c r="C77"/>
  <c r="B78" s="1"/>
  <c r="C84" i="11"/>
  <c r="B85" s="1"/>
  <c r="D84"/>
  <c r="A92" i="6"/>
  <c r="B91"/>
  <c r="C91" s="1"/>
  <c r="D91" s="1"/>
  <c r="D88" i="1"/>
  <c r="C88"/>
  <c r="B89" s="1"/>
  <c r="E78" i="12" l="1"/>
  <c r="C79"/>
  <c r="D79" s="1"/>
  <c r="D78" i="13"/>
  <c r="C78"/>
  <c r="B79" s="1"/>
  <c r="C85" i="11"/>
  <c r="B86" s="1"/>
  <c r="D85"/>
  <c r="A93" i="6"/>
  <c r="B92"/>
  <c r="C92" s="1"/>
  <c r="D92" s="1"/>
  <c r="C89" i="1"/>
  <c r="B90" s="1"/>
  <c r="D89"/>
  <c r="E79" i="12" l="1"/>
  <c r="C80"/>
  <c r="D80" s="1"/>
  <c r="D79" i="13"/>
  <c r="C79"/>
  <c r="B80" s="1"/>
  <c r="D86" i="11"/>
  <c r="C86"/>
  <c r="B87" s="1"/>
  <c r="A94" i="6"/>
  <c r="B93"/>
  <c r="C93" s="1"/>
  <c r="D93" s="1"/>
  <c r="D90" i="1"/>
  <c r="C90"/>
  <c r="B91" s="1"/>
  <c r="E80" i="12" l="1"/>
  <c r="C81"/>
  <c r="D81" s="1"/>
  <c r="D80" i="13"/>
  <c r="C80"/>
  <c r="B81" s="1"/>
  <c r="D87" i="11"/>
  <c r="C87"/>
  <c r="B88" s="1"/>
  <c r="A95" i="6"/>
  <c r="B94"/>
  <c r="C94" s="1"/>
  <c r="D94" s="1"/>
  <c r="C91" i="1"/>
  <c r="B92" s="1"/>
  <c r="D91"/>
  <c r="E81" i="12" l="1"/>
  <c r="C82"/>
  <c r="D82" s="1"/>
  <c r="D81" i="13"/>
  <c r="C81"/>
  <c r="B82" s="1"/>
  <c r="C88" i="11"/>
  <c r="B89" s="1"/>
  <c r="D88"/>
  <c r="A96" i="6"/>
  <c r="B95"/>
  <c r="C95" s="1"/>
  <c r="D95" s="1"/>
  <c r="D92" i="1"/>
  <c r="C92"/>
  <c r="B93" s="1"/>
  <c r="E82" i="12" l="1"/>
  <c r="C83"/>
  <c r="D83" s="1"/>
  <c r="D82" i="13"/>
  <c r="C82"/>
  <c r="B83" s="1"/>
  <c r="C89" i="11"/>
  <c r="B90" s="1"/>
  <c r="D89"/>
  <c r="A97" i="6"/>
  <c r="B96"/>
  <c r="C96" s="1"/>
  <c r="D96" s="1"/>
  <c r="C93" i="1"/>
  <c r="B94" s="1"/>
  <c r="D93"/>
  <c r="E83" i="12" l="1"/>
  <c r="C84"/>
  <c r="D84" s="1"/>
  <c r="D83" i="13"/>
  <c r="C83"/>
  <c r="B84" s="1"/>
  <c r="D90" i="11"/>
  <c r="C90"/>
  <c r="B91" s="1"/>
  <c r="A98" i="6"/>
  <c r="B97"/>
  <c r="C97" s="1"/>
  <c r="D97" s="1"/>
  <c r="C94" i="1"/>
  <c r="B95" s="1"/>
  <c r="D94"/>
  <c r="E84" i="12" l="1"/>
  <c r="C85"/>
  <c r="D85" s="1"/>
  <c r="D84" i="13"/>
  <c r="C84"/>
  <c r="B85" s="1"/>
  <c r="D91" i="11"/>
  <c r="C91"/>
  <c r="B92" s="1"/>
  <c r="A99" i="6"/>
  <c r="B98"/>
  <c r="C98" s="1"/>
  <c r="D98" s="1"/>
  <c r="C95" i="1"/>
  <c r="B96" s="1"/>
  <c r="D95"/>
  <c r="E85" i="12" l="1"/>
  <c r="C86"/>
  <c r="D86" s="1"/>
  <c r="B86" i="13"/>
  <c r="D85"/>
  <c r="C85"/>
  <c r="C92" i="11"/>
  <c r="B93" s="1"/>
  <c r="D92"/>
  <c r="A100" i="6"/>
  <c r="B99"/>
  <c r="C99" s="1"/>
  <c r="D99" s="1"/>
  <c r="C96" i="1"/>
  <c r="B97" s="1"/>
  <c r="D96"/>
  <c r="E86" i="12" l="1"/>
  <c r="C87"/>
  <c r="D87" s="1"/>
  <c r="B87" i="13"/>
  <c r="D86"/>
  <c r="C86"/>
  <c r="C93" i="11"/>
  <c r="B94" s="1"/>
  <c r="D93"/>
  <c r="A101" i="6"/>
  <c r="B100"/>
  <c r="C100" s="1"/>
  <c r="D100" s="1"/>
  <c r="C97" i="1"/>
  <c r="B98" s="1"/>
  <c r="D97"/>
  <c r="E87" i="12" l="1"/>
  <c r="C88"/>
  <c r="D88" s="1"/>
  <c r="D87" i="13"/>
  <c r="C87"/>
  <c r="B88" s="1"/>
  <c r="D94" i="11"/>
  <c r="C94"/>
  <c r="B95" s="1"/>
  <c r="A102" i="6"/>
  <c r="B101"/>
  <c r="C101" s="1"/>
  <c r="D101" s="1"/>
  <c r="C98" i="1"/>
  <c r="B99" s="1"/>
  <c r="D98"/>
  <c r="E88" i="12" l="1"/>
  <c r="C89"/>
  <c r="D89" s="1"/>
  <c r="D88" i="13"/>
  <c r="C88"/>
  <c r="B89" s="1"/>
  <c r="D95" i="11"/>
  <c r="C95"/>
  <c r="B96" s="1"/>
  <c r="A103" i="6"/>
  <c r="B102"/>
  <c r="C102" s="1"/>
  <c r="D102" s="1"/>
  <c r="C99" i="1"/>
  <c r="B100" s="1"/>
  <c r="D99"/>
  <c r="E89" i="12" l="1"/>
  <c r="C90"/>
  <c r="D90" s="1"/>
  <c r="D89" i="13"/>
  <c r="C89"/>
  <c r="B90" s="1"/>
  <c r="C96" i="11"/>
  <c r="B97" s="1"/>
  <c r="D96"/>
  <c r="A104" i="6"/>
  <c r="B103"/>
  <c r="C103" s="1"/>
  <c r="D103" s="1"/>
  <c r="C100" i="1"/>
  <c r="B101" s="1"/>
  <c r="D100"/>
  <c r="E90" i="12" l="1"/>
  <c r="C91"/>
  <c r="D91" s="1"/>
  <c r="D90" i="13"/>
  <c r="C90"/>
  <c r="B91" s="1"/>
  <c r="C97" i="11"/>
  <c r="B98" s="1"/>
  <c r="D97"/>
  <c r="A105" i="6"/>
  <c r="B104"/>
  <c r="C104" s="1"/>
  <c r="D104" s="1"/>
  <c r="C101" i="1"/>
  <c r="B102" s="1"/>
  <c r="D101"/>
  <c r="E91" i="12" l="1"/>
  <c r="C92"/>
  <c r="D92" s="1"/>
  <c r="B92" i="13"/>
  <c r="D91"/>
  <c r="C91"/>
  <c r="D98" i="11"/>
  <c r="C98"/>
  <c r="B99" s="1"/>
  <c r="A106" i="6"/>
  <c r="B105"/>
  <c r="C105" s="1"/>
  <c r="D105" s="1"/>
  <c r="C102" i="1"/>
  <c r="B103" s="1"/>
  <c r="D102"/>
  <c r="E92" i="12" l="1"/>
  <c r="C93"/>
  <c r="D93" s="1"/>
  <c r="B93" i="13"/>
  <c r="D92"/>
  <c r="C92"/>
  <c r="D99" i="11"/>
  <c r="C99"/>
  <c r="B100" s="1"/>
  <c r="A107" i="6"/>
  <c r="B106"/>
  <c r="C106" s="1"/>
  <c r="D106" s="1"/>
  <c r="C103" i="1"/>
  <c r="B104" s="1"/>
  <c r="D103"/>
  <c r="E93" i="12" l="1"/>
  <c r="C94"/>
  <c r="D94" s="1"/>
  <c r="D93" i="13"/>
  <c r="C93"/>
  <c r="B94" s="1"/>
  <c r="C100" i="11"/>
  <c r="B101" s="1"/>
  <c r="D100"/>
  <c r="A108" i="6"/>
  <c r="B107"/>
  <c r="C107" s="1"/>
  <c r="D107" s="1"/>
  <c r="D104" i="1"/>
  <c r="C104"/>
  <c r="B105" s="1"/>
  <c r="E94" i="12" l="1"/>
  <c r="C95"/>
  <c r="D95" s="1"/>
  <c r="B95" i="13"/>
  <c r="D94"/>
  <c r="C94"/>
  <c r="C101" i="11"/>
  <c r="B102" s="1"/>
  <c r="D101"/>
  <c r="A109" i="6"/>
  <c r="B108"/>
  <c r="C108" s="1"/>
  <c r="D108" s="1"/>
  <c r="C105" i="1"/>
  <c r="B106" s="1"/>
  <c r="D105"/>
  <c r="E95" i="12" l="1"/>
  <c r="C96"/>
  <c r="D96" s="1"/>
  <c r="D95" i="13"/>
  <c r="C95"/>
  <c r="B96" s="1"/>
  <c r="D102" i="11"/>
  <c r="C102"/>
  <c r="B103" s="1"/>
  <c r="A110" i="6"/>
  <c r="B109"/>
  <c r="C109" s="1"/>
  <c r="D109" s="1"/>
  <c r="D106" i="1"/>
  <c r="C106"/>
  <c r="B107" s="1"/>
  <c r="E96" i="12" l="1"/>
  <c r="C97"/>
  <c r="D97" s="1"/>
  <c r="D96" i="13"/>
  <c r="C96"/>
  <c r="B97" s="1"/>
  <c r="D103" i="11"/>
  <c r="C103"/>
  <c r="B104" s="1"/>
  <c r="A111" i="6"/>
  <c r="B110"/>
  <c r="C110" s="1"/>
  <c r="D110" s="1"/>
  <c r="C107" i="1"/>
  <c r="B108" s="1"/>
  <c r="D107"/>
  <c r="E97" i="12" l="1"/>
  <c r="C98"/>
  <c r="D98" s="1"/>
  <c r="D97" i="13"/>
  <c r="C97"/>
  <c r="B98" s="1"/>
  <c r="C104" i="11"/>
  <c r="B105" s="1"/>
  <c r="D104"/>
  <c r="A112" i="6"/>
  <c r="B111"/>
  <c r="C111" s="1"/>
  <c r="D111" s="1"/>
  <c r="C108" i="1"/>
  <c r="B109" s="1"/>
  <c r="D108"/>
  <c r="E98" i="12" l="1"/>
  <c r="C99"/>
  <c r="D99" s="1"/>
  <c r="D98" i="13"/>
  <c r="C98"/>
  <c r="B99" s="1"/>
  <c r="C105" i="11"/>
  <c r="B106" s="1"/>
  <c r="D105"/>
  <c r="A113" i="6"/>
  <c r="B112"/>
  <c r="C112" s="1"/>
  <c r="D112" s="1"/>
  <c r="C109" i="1"/>
  <c r="B110" s="1"/>
  <c r="D109"/>
  <c r="E99" i="12" l="1"/>
  <c r="C100"/>
  <c r="D100" s="1"/>
  <c r="D99" i="13"/>
  <c r="C99"/>
  <c r="B100" s="1"/>
  <c r="D106" i="11"/>
  <c r="C106"/>
  <c r="B107" s="1"/>
  <c r="A114" i="6"/>
  <c r="B113"/>
  <c r="C113" s="1"/>
  <c r="D113" s="1"/>
  <c r="D110" i="1"/>
  <c r="C110"/>
  <c r="B111" s="1"/>
  <c r="E100" i="12" l="1"/>
  <c r="C101"/>
  <c r="D101" s="1"/>
  <c r="B101" i="13"/>
  <c r="D100"/>
  <c r="C100"/>
  <c r="D107" i="11"/>
  <c r="C107"/>
  <c r="B108" s="1"/>
  <c r="A115" i="6"/>
  <c r="B114"/>
  <c r="C114" s="1"/>
  <c r="D114" s="1"/>
  <c r="C111" i="1"/>
  <c r="B112" s="1"/>
  <c r="D111"/>
  <c r="E101" i="12" l="1"/>
  <c r="C102"/>
  <c r="D102" s="1"/>
  <c r="D101" i="13"/>
  <c r="C101"/>
  <c r="B102" s="1"/>
  <c r="C108" i="11"/>
  <c r="B109" s="1"/>
  <c r="D108"/>
  <c r="A116" i="6"/>
  <c r="B115"/>
  <c r="C115" s="1"/>
  <c r="D115" s="1"/>
  <c r="C112" i="1"/>
  <c r="B113" s="1"/>
  <c r="D112"/>
  <c r="C103" i="12" l="1"/>
  <c r="D103" s="1"/>
  <c r="E102"/>
  <c r="D102" i="13"/>
  <c r="C102"/>
  <c r="B103" s="1"/>
  <c r="C109" i="11"/>
  <c r="B110" s="1"/>
  <c r="D109"/>
  <c r="A117" i="6"/>
  <c r="B116"/>
  <c r="C116" s="1"/>
  <c r="D116" s="1"/>
  <c r="C113" i="1"/>
  <c r="B114" s="1"/>
  <c r="D113"/>
  <c r="C104" i="12" l="1"/>
  <c r="D104" s="1"/>
  <c r="E103"/>
  <c r="D103" i="13"/>
  <c r="C103"/>
  <c r="B104" s="1"/>
  <c r="D110" i="11"/>
  <c r="C110"/>
  <c r="B111" s="1"/>
  <c r="A118" i="6"/>
  <c r="B117"/>
  <c r="C117" s="1"/>
  <c r="D117" s="1"/>
  <c r="C114" i="1"/>
  <c r="B115" s="1"/>
  <c r="D114"/>
  <c r="E104" i="12" l="1"/>
  <c r="C105"/>
  <c r="D105" s="1"/>
  <c r="C104" i="13"/>
  <c r="B105" s="1"/>
  <c r="D104"/>
  <c r="D111" i="11"/>
  <c r="C111"/>
  <c r="B112" s="1"/>
  <c r="A119" i="6"/>
  <c r="B118"/>
  <c r="C118" s="1"/>
  <c r="D118" s="1"/>
  <c r="C115" i="1"/>
  <c r="B116" s="1"/>
  <c r="D115"/>
  <c r="C106" i="12" l="1"/>
  <c r="D106" s="1"/>
  <c r="E105"/>
  <c r="B106" i="13"/>
  <c r="D105"/>
  <c r="C105"/>
  <c r="C112" i="11"/>
  <c r="B113" s="1"/>
  <c r="D112"/>
  <c r="A120" i="6"/>
  <c r="B119"/>
  <c r="C119" s="1"/>
  <c r="D119" s="1"/>
  <c r="D116" i="1"/>
  <c r="C116"/>
  <c r="B117" s="1"/>
  <c r="C107" i="12" l="1"/>
  <c r="D107" s="1"/>
  <c r="E106"/>
  <c r="C106" i="13"/>
  <c r="B107" s="1"/>
  <c r="D106"/>
  <c r="C113" i="11"/>
  <c r="B114" s="1"/>
  <c r="D113"/>
  <c r="A121" i="6"/>
  <c r="B120"/>
  <c r="C120" s="1"/>
  <c r="D120" s="1"/>
  <c r="C117" i="1"/>
  <c r="B118" s="1"/>
  <c r="D117"/>
  <c r="C108" i="12" l="1"/>
  <c r="D108" s="1"/>
  <c r="E107"/>
  <c r="B108" i="13"/>
  <c r="D107"/>
  <c r="C107"/>
  <c r="D114" i="11"/>
  <c r="C114"/>
  <c r="B115" s="1"/>
  <c r="A122" i="6"/>
  <c r="B121"/>
  <c r="C121" s="1"/>
  <c r="D121" s="1"/>
  <c r="C118" i="1"/>
  <c r="B119" s="1"/>
  <c r="D118"/>
  <c r="E108" i="12" l="1"/>
  <c r="C109"/>
  <c r="D109" s="1"/>
  <c r="C108" i="13"/>
  <c r="B109" s="1"/>
  <c r="D108"/>
  <c r="D115" i="11"/>
  <c r="C115"/>
  <c r="B116" s="1"/>
  <c r="A123" i="6"/>
  <c r="B122"/>
  <c r="C122" s="1"/>
  <c r="D122" s="1"/>
  <c r="C119" i="1"/>
  <c r="B120" s="1"/>
  <c r="D119"/>
  <c r="C110" i="12" l="1"/>
  <c r="D110" s="1"/>
  <c r="E109"/>
  <c r="B110" i="13"/>
  <c r="D109"/>
  <c r="C109"/>
  <c r="C116" i="11"/>
  <c r="B117" s="1"/>
  <c r="D116"/>
  <c r="A124" i="6"/>
  <c r="B123"/>
  <c r="C123" s="1"/>
  <c r="D123" s="1"/>
  <c r="C120" i="1"/>
  <c r="B121" s="1"/>
  <c r="D120"/>
  <c r="C111" i="12" l="1"/>
  <c r="D111" s="1"/>
  <c r="E110"/>
  <c r="C110" i="13"/>
  <c r="B111" s="1"/>
  <c r="D110"/>
  <c r="D117" i="11"/>
  <c r="C117"/>
  <c r="B118" s="1"/>
  <c r="A125" i="6"/>
  <c r="B124"/>
  <c r="C124" s="1"/>
  <c r="D124" s="1"/>
  <c r="C121" i="1"/>
  <c r="B122" s="1"/>
  <c r="D121"/>
  <c r="C112" i="12" l="1"/>
  <c r="D112" s="1"/>
  <c r="E111"/>
  <c r="D111" i="13"/>
  <c r="B112"/>
  <c r="C111"/>
  <c r="D118" i="11"/>
  <c r="C118"/>
  <c r="B119" s="1"/>
  <c r="A126" i="6"/>
  <c r="B125"/>
  <c r="C125" s="1"/>
  <c r="D125" s="1"/>
  <c r="C122" i="1"/>
  <c r="B123" s="1"/>
  <c r="D122"/>
  <c r="C113" i="12" l="1"/>
  <c r="D113" s="1"/>
  <c r="E112"/>
  <c r="C112" i="13"/>
  <c r="B113" s="1"/>
  <c r="D112"/>
  <c r="D119" i="11"/>
  <c r="C119"/>
  <c r="B120" s="1"/>
  <c r="A127" i="6"/>
  <c r="B126"/>
  <c r="C126" s="1"/>
  <c r="D126" s="1"/>
  <c r="D123" i="1"/>
  <c r="C123"/>
  <c r="B124" s="1"/>
  <c r="C114" i="12" l="1"/>
  <c r="D114" s="1"/>
  <c r="E113"/>
  <c r="D113" i="13"/>
  <c r="C113"/>
  <c r="B114" s="1"/>
  <c r="C120" i="11"/>
  <c r="B121" s="1"/>
  <c r="D120"/>
  <c r="A128" i="6"/>
  <c r="B127"/>
  <c r="C127" s="1"/>
  <c r="D127" s="1"/>
  <c r="C124" i="1"/>
  <c r="B125" s="1"/>
  <c r="D124"/>
  <c r="C115" i="12" l="1"/>
  <c r="D115" s="1"/>
  <c r="E114"/>
  <c r="C114" i="13"/>
  <c r="B115" s="1"/>
  <c r="D114"/>
  <c r="D121" i="11"/>
  <c r="C121"/>
  <c r="B122" s="1"/>
  <c r="A129" i="6"/>
  <c r="B128"/>
  <c r="C128" s="1"/>
  <c r="D128" s="1"/>
  <c r="C125" i="1"/>
  <c r="B126" s="1"/>
  <c r="D125"/>
  <c r="C116" i="12" l="1"/>
  <c r="D116" s="1"/>
  <c r="E115"/>
  <c r="D115" i="13"/>
  <c r="C115"/>
  <c r="B116" s="1"/>
  <c r="C122" i="11"/>
  <c r="B123" s="1"/>
  <c r="D122"/>
  <c r="A130" i="6"/>
  <c r="B129"/>
  <c r="C129" s="1"/>
  <c r="D129" s="1"/>
  <c r="C126" i="1"/>
  <c r="B127" s="1"/>
  <c r="D126"/>
  <c r="C117" i="12" l="1"/>
  <c r="D117" s="1"/>
  <c r="E116"/>
  <c r="C116" i="13"/>
  <c r="B117" s="1"/>
  <c r="D116"/>
  <c r="D123" i="11"/>
  <c r="C123"/>
  <c r="B124" s="1"/>
  <c r="A131" i="6"/>
  <c r="B130"/>
  <c r="C130" s="1"/>
  <c r="D130" s="1"/>
  <c r="D127" i="1"/>
  <c r="C127"/>
  <c r="B128" s="1"/>
  <c r="C118" i="12" l="1"/>
  <c r="D118" s="1"/>
  <c r="E117"/>
  <c r="D117" i="13"/>
  <c r="C117"/>
  <c r="B118" s="1"/>
  <c r="D124" i="11"/>
  <c r="C124"/>
  <c r="B125" s="1"/>
  <c r="A132" i="6"/>
  <c r="B131"/>
  <c r="C131" s="1"/>
  <c r="D131" s="1"/>
  <c r="C128" i="1"/>
  <c r="B129" s="1"/>
  <c r="D128"/>
  <c r="C119" i="12" l="1"/>
  <c r="D119" s="1"/>
  <c r="E118"/>
  <c r="C118" i="13"/>
  <c r="B119" s="1"/>
  <c r="D118"/>
  <c r="C125" i="11"/>
  <c r="B126" s="1"/>
  <c r="D125"/>
  <c r="A133" i="6"/>
  <c r="B132"/>
  <c r="C132" s="1"/>
  <c r="D132" s="1"/>
  <c r="C129" i="1"/>
  <c r="B130" s="1"/>
  <c r="D129"/>
  <c r="C120" i="12" l="1"/>
  <c r="D120" s="1"/>
  <c r="E119"/>
  <c r="D119" i="13"/>
  <c r="C119"/>
  <c r="B120" s="1"/>
  <c r="C126" i="11"/>
  <c r="B127" s="1"/>
  <c r="D126"/>
  <c r="A134" i="6"/>
  <c r="B133"/>
  <c r="C133" s="1"/>
  <c r="D133" s="1"/>
  <c r="C130" i="1"/>
  <c r="B131" s="1"/>
  <c r="D130"/>
  <c r="C121" i="12" l="1"/>
  <c r="D121" s="1"/>
  <c r="E120"/>
  <c r="C120" i="13"/>
  <c r="B121" s="1"/>
  <c r="D120"/>
  <c r="D127" i="11"/>
  <c r="C127"/>
  <c r="B128" s="1"/>
  <c r="A135" i="6"/>
  <c r="B134"/>
  <c r="C134" s="1"/>
  <c r="D134" s="1"/>
  <c r="C131" i="1"/>
  <c r="B132" s="1"/>
  <c r="D131"/>
  <c r="C122" i="12" l="1"/>
  <c r="D122" s="1"/>
  <c r="E121"/>
  <c r="D121" i="13"/>
  <c r="C121"/>
  <c r="B122" s="1"/>
  <c r="C128" i="11"/>
  <c r="B129" s="1"/>
  <c r="D128"/>
  <c r="A136" i="6"/>
  <c r="B135"/>
  <c r="C135" s="1"/>
  <c r="D135" s="1"/>
  <c r="C132" i="1"/>
  <c r="B133" s="1"/>
  <c r="D132"/>
  <c r="C123" i="12" l="1"/>
  <c r="D123" s="1"/>
  <c r="E122"/>
  <c r="C122" i="13"/>
  <c r="B123" s="1"/>
  <c r="D122"/>
  <c r="C129" i="11"/>
  <c r="B130" s="1"/>
  <c r="D129"/>
  <c r="A137" i="6"/>
  <c r="B136"/>
  <c r="C136" s="1"/>
  <c r="D136" s="1"/>
  <c r="C133" i="1"/>
  <c r="B134" s="1"/>
  <c r="D133"/>
  <c r="C124" i="12" l="1"/>
  <c r="D124" s="1"/>
  <c r="E123"/>
  <c r="D123" i="13"/>
  <c r="C123"/>
  <c r="B124" s="1"/>
  <c r="C130" i="11"/>
  <c r="B131" s="1"/>
  <c r="D130"/>
  <c r="A138" i="6"/>
  <c r="B137"/>
  <c r="C137" s="1"/>
  <c r="D137" s="1"/>
  <c r="C134" i="1"/>
  <c r="B135" s="1"/>
  <c r="D134"/>
  <c r="C125" i="12" l="1"/>
  <c r="D125" s="1"/>
  <c r="E124"/>
  <c r="C124" i="13"/>
  <c r="B125" s="1"/>
  <c r="D124"/>
  <c r="D131" i="11"/>
  <c r="C131"/>
  <c r="B132" s="1"/>
  <c r="A139" i="6"/>
  <c r="B138"/>
  <c r="C138" s="1"/>
  <c r="D138" s="1"/>
  <c r="C135" i="1"/>
  <c r="B136" s="1"/>
  <c r="D135"/>
  <c r="C126" i="12" l="1"/>
  <c r="D126" s="1"/>
  <c r="E125"/>
  <c r="D125" i="13"/>
  <c r="C125"/>
  <c r="B126" s="1"/>
  <c r="D132" i="11"/>
  <c r="C132"/>
  <c r="B133" s="1"/>
  <c r="A140" i="6"/>
  <c r="B139"/>
  <c r="C139" s="1"/>
  <c r="D139" s="1"/>
  <c r="C136" i="1"/>
  <c r="B137" s="1"/>
  <c r="D136"/>
  <c r="C127" i="12" l="1"/>
  <c r="D127" s="1"/>
  <c r="E126"/>
  <c r="C126" i="13"/>
  <c r="B127" s="1"/>
  <c r="D126"/>
  <c r="C133" i="11"/>
  <c r="B134" s="1"/>
  <c r="D133"/>
  <c r="A141" i="6"/>
  <c r="B140"/>
  <c r="C140" s="1"/>
  <c r="D140" s="1"/>
  <c r="C137" i="1"/>
  <c r="B138" s="1"/>
  <c r="D137"/>
  <c r="C128" i="12" l="1"/>
  <c r="D128" s="1"/>
  <c r="E127"/>
  <c r="D127" i="13"/>
  <c r="C127"/>
  <c r="B128" s="1"/>
  <c r="C134" i="11"/>
  <c r="B135" s="1"/>
  <c r="D134"/>
  <c r="A142" i="6"/>
  <c r="B141"/>
  <c r="C141" s="1"/>
  <c r="D141" s="1"/>
  <c r="C138" i="1"/>
  <c r="B139" s="1"/>
  <c r="D138"/>
  <c r="C129" i="12" l="1"/>
  <c r="D129" s="1"/>
  <c r="E128"/>
  <c r="C128" i="13"/>
  <c r="B129" s="1"/>
  <c r="D128"/>
  <c r="D135" i="11"/>
  <c r="C135"/>
  <c r="B136" s="1"/>
  <c r="A143" i="6"/>
  <c r="B142"/>
  <c r="C142" s="1"/>
  <c r="D142" s="1"/>
  <c r="C139" i="1"/>
  <c r="B140" s="1"/>
  <c r="D139"/>
  <c r="C130" i="12" l="1"/>
  <c r="D130" s="1"/>
  <c r="E129"/>
  <c r="D129" i="13"/>
  <c r="B130"/>
  <c r="C129"/>
  <c r="D136" i="11"/>
  <c r="C136"/>
  <c r="B137" s="1"/>
  <c r="A144" i="6"/>
  <c r="B143"/>
  <c r="C143" s="1"/>
  <c r="D143" s="1"/>
  <c r="C140" i="1"/>
  <c r="B141" s="1"/>
  <c r="D140"/>
  <c r="C131" i="12" l="1"/>
  <c r="D131" s="1"/>
  <c r="E130"/>
  <c r="B131" i="13"/>
  <c r="D130"/>
  <c r="C130"/>
  <c r="C137" i="11"/>
  <c r="B138" s="1"/>
  <c r="D137"/>
  <c r="A145" i="6"/>
  <c r="B144"/>
  <c r="C144" s="1"/>
  <c r="D144" s="1"/>
  <c r="C141" i="1"/>
  <c r="B142" s="1"/>
  <c r="D141"/>
  <c r="C132" i="12" l="1"/>
  <c r="D132" s="1"/>
  <c r="E131"/>
  <c r="C131" i="13"/>
  <c r="B132" s="1"/>
  <c r="D131"/>
  <c r="C138" i="11"/>
  <c r="B139" s="1"/>
  <c r="D138"/>
  <c r="A146" i="6"/>
  <c r="B145"/>
  <c r="C145" s="1"/>
  <c r="D145" s="1"/>
  <c r="C142" i="1"/>
  <c r="B143" s="1"/>
  <c r="D142"/>
  <c r="C133" i="12" l="1"/>
  <c r="D133" s="1"/>
  <c r="E132"/>
  <c r="B133" i="13"/>
  <c r="D132"/>
  <c r="C132"/>
  <c r="D139" i="11"/>
  <c r="C139"/>
  <c r="B140" s="1"/>
  <c r="A147" i="6"/>
  <c r="B146"/>
  <c r="C146" s="1"/>
  <c r="D146" s="1"/>
  <c r="C143" i="1"/>
  <c r="B144" s="1"/>
  <c r="D143"/>
  <c r="C134" i="12" l="1"/>
  <c r="D134" s="1"/>
  <c r="E133"/>
  <c r="C133" i="13"/>
  <c r="B134" s="1"/>
  <c r="D133"/>
  <c r="C140" i="11"/>
  <c r="B141" s="1"/>
  <c r="D140"/>
  <c r="A148" i="6"/>
  <c r="B147"/>
  <c r="C147" s="1"/>
  <c r="D147" s="1"/>
  <c r="C144" i="1"/>
  <c r="B145" s="1"/>
  <c r="D144"/>
  <c r="C135" i="12" l="1"/>
  <c r="D135" s="1"/>
  <c r="E134"/>
  <c r="B135" i="13"/>
  <c r="D134"/>
  <c r="C134"/>
  <c r="C141" i="11"/>
  <c r="B142" s="1"/>
  <c r="D141"/>
  <c r="A149" i="6"/>
  <c r="B148"/>
  <c r="C148" s="1"/>
  <c r="D148" s="1"/>
  <c r="D145" i="1"/>
  <c r="C145"/>
  <c r="B146" s="1"/>
  <c r="C136" i="12" l="1"/>
  <c r="D136" s="1"/>
  <c r="E135"/>
  <c r="C135" i="13"/>
  <c r="B136" s="1"/>
  <c r="D135"/>
  <c r="C142" i="11"/>
  <c r="B143" s="1"/>
  <c r="D142"/>
  <c r="A150" i="6"/>
  <c r="B149"/>
  <c r="C149" s="1"/>
  <c r="D149" s="1"/>
  <c r="C146" i="1"/>
  <c r="B147" s="1"/>
  <c r="D146"/>
  <c r="C137" i="12" l="1"/>
  <c r="D137" s="1"/>
  <c r="E136"/>
  <c r="B137" i="13"/>
  <c r="D136"/>
  <c r="C136"/>
  <c r="D143" i="11"/>
  <c r="C143"/>
  <c r="B144" s="1"/>
  <c r="A151" i="6"/>
  <c r="B150"/>
  <c r="C150" s="1"/>
  <c r="D150" s="1"/>
  <c r="D147" i="1"/>
  <c r="C147"/>
  <c r="B148" s="1"/>
  <c r="C138" i="12" l="1"/>
  <c r="D138" s="1"/>
  <c r="E137"/>
  <c r="C137" i="13"/>
  <c r="B138" s="1"/>
  <c r="D137"/>
  <c r="D144" i="11"/>
  <c r="C144"/>
  <c r="B145" s="1"/>
  <c r="A152" i="6"/>
  <c r="B151"/>
  <c r="C151" s="1"/>
  <c r="D151" s="1"/>
  <c r="D148" i="1"/>
  <c r="C148"/>
  <c r="B149" s="1"/>
  <c r="C139" i="12" l="1"/>
  <c r="D139" s="1"/>
  <c r="E138"/>
  <c r="B139" i="13"/>
  <c r="D138"/>
  <c r="C138"/>
  <c r="C145" i="11"/>
  <c r="B146" s="1"/>
  <c r="D145"/>
  <c r="A153" i="6"/>
  <c r="B152"/>
  <c r="C152" s="1"/>
  <c r="D152" s="1"/>
  <c r="C149" i="1"/>
  <c r="B150" s="1"/>
  <c r="D149"/>
  <c r="C140" i="12" l="1"/>
  <c r="D140" s="1"/>
  <c r="E139"/>
  <c r="C139" i="13"/>
  <c r="D139"/>
  <c r="B140"/>
  <c r="C146" i="11"/>
  <c r="B147" s="1"/>
  <c r="D146"/>
  <c r="A154" i="6"/>
  <c r="B153"/>
  <c r="C153" s="1"/>
  <c r="D153" s="1"/>
  <c r="C150" i="1"/>
  <c r="B151" s="1"/>
  <c r="D150"/>
  <c r="C141" i="12" l="1"/>
  <c r="D141" s="1"/>
  <c r="E140"/>
  <c r="D140" i="13"/>
  <c r="C140"/>
  <c r="B141" s="1"/>
  <c r="D147" i="11"/>
  <c r="C147"/>
  <c r="B148" s="1"/>
  <c r="A155" i="6"/>
  <c r="B154"/>
  <c r="C154" s="1"/>
  <c r="D154" s="1"/>
  <c r="D151" i="1"/>
  <c r="C151"/>
  <c r="B152" s="1"/>
  <c r="C142" i="12" l="1"/>
  <c r="D142" s="1"/>
  <c r="E141"/>
  <c r="C141" i="13"/>
  <c r="B142" s="1"/>
  <c r="D141"/>
  <c r="D148" i="11"/>
  <c r="C148"/>
  <c r="B149" s="1"/>
  <c r="A156" i="6"/>
  <c r="B155"/>
  <c r="C155" s="1"/>
  <c r="D155" s="1"/>
  <c r="D152" i="1"/>
  <c r="C152"/>
  <c r="B153" s="1"/>
  <c r="C143" i="12" l="1"/>
  <c r="D143" s="1"/>
  <c r="E142"/>
  <c r="B143" i="13"/>
  <c r="D142"/>
  <c r="C142"/>
  <c r="C149" i="11"/>
  <c r="B150" s="1"/>
  <c r="D149"/>
  <c r="A157" i="6"/>
  <c r="B156"/>
  <c r="C156" s="1"/>
  <c r="D156" s="1"/>
  <c r="C153" i="1"/>
  <c r="B154" s="1"/>
  <c r="D153"/>
  <c r="C144" i="12" l="1"/>
  <c r="D144" s="1"/>
  <c r="E143"/>
  <c r="C143" i="13"/>
  <c r="B144" s="1"/>
  <c r="D143"/>
  <c r="C150" i="11"/>
  <c r="B151" s="1"/>
  <c r="D150"/>
  <c r="A158" i="6"/>
  <c r="B157"/>
  <c r="C157" s="1"/>
  <c r="D157" s="1"/>
  <c r="C154" i="1"/>
  <c r="B155" s="1"/>
  <c r="D154"/>
  <c r="C145" i="12" l="1"/>
  <c r="D145" s="1"/>
  <c r="E144"/>
  <c r="B145" i="13"/>
  <c r="D144"/>
  <c r="C144"/>
  <c r="D151" i="11"/>
  <c r="C151"/>
  <c r="B152" s="1"/>
  <c r="A159" i="6"/>
  <c r="B158"/>
  <c r="C158" s="1"/>
  <c r="D158" s="1"/>
  <c r="D155" i="1"/>
  <c r="C155"/>
  <c r="B156" s="1"/>
  <c r="C146" i="12" l="1"/>
  <c r="D146" s="1"/>
  <c r="E145"/>
  <c r="C145" i="13"/>
  <c r="B146" s="1"/>
  <c r="D145"/>
  <c r="D152" i="11"/>
  <c r="C152"/>
  <c r="B153" s="1"/>
  <c r="A160" i="6"/>
  <c r="B159"/>
  <c r="C159" s="1"/>
  <c r="D159" s="1"/>
  <c r="C156" i="1"/>
  <c r="B157" s="1"/>
  <c r="D156"/>
  <c r="C147" i="12" l="1"/>
  <c r="D147" s="1"/>
  <c r="E146"/>
  <c r="B147" i="13"/>
  <c r="D146"/>
  <c r="C146"/>
  <c r="C153" i="11"/>
  <c r="B154" s="1"/>
  <c r="D153"/>
  <c r="A161" i="6"/>
  <c r="B160"/>
  <c r="C160" s="1"/>
  <c r="D160" s="1"/>
  <c r="C157" i="1"/>
  <c r="B158" s="1"/>
  <c r="D157"/>
  <c r="C148" i="12" l="1"/>
  <c r="D148" s="1"/>
  <c r="E147"/>
  <c r="C147" i="13"/>
  <c r="B148" s="1"/>
  <c r="D147"/>
  <c r="C154" i="11"/>
  <c r="B155" s="1"/>
  <c r="D154"/>
  <c r="A162" i="6"/>
  <c r="B161"/>
  <c r="C161" s="1"/>
  <c r="D161" s="1"/>
  <c r="C158" i="1"/>
  <c r="B159" s="1"/>
  <c r="D158"/>
  <c r="C149" i="12" l="1"/>
  <c r="D149" s="1"/>
  <c r="E148"/>
  <c r="B149" i="13"/>
  <c r="D148"/>
  <c r="C148"/>
  <c r="D155" i="11"/>
  <c r="C155"/>
  <c r="B156" s="1"/>
  <c r="A163" i="6"/>
  <c r="B162"/>
  <c r="C162" s="1"/>
  <c r="D162" s="1"/>
  <c r="C159" i="1"/>
  <c r="B160" s="1"/>
  <c r="D159"/>
  <c r="C150" i="12" l="1"/>
  <c r="D150" s="1"/>
  <c r="E149"/>
  <c r="C149" i="13"/>
  <c r="B150" s="1"/>
  <c r="D149"/>
  <c r="D156" i="11"/>
  <c r="C156"/>
  <c r="B157" s="1"/>
  <c r="A164" i="6"/>
  <c r="B163"/>
  <c r="C163" s="1"/>
  <c r="D163" s="1"/>
  <c r="D160" i="1"/>
  <c r="C160"/>
  <c r="B161" s="1"/>
  <c r="C151" i="12" l="1"/>
  <c r="D151" s="1"/>
  <c r="E150"/>
  <c r="B151" i="13"/>
  <c r="D150"/>
  <c r="C150"/>
  <c r="C157" i="11"/>
  <c r="B158" s="1"/>
  <c r="D157"/>
  <c r="A165" i="6"/>
  <c r="B164"/>
  <c r="C164" s="1"/>
  <c r="D164" s="1"/>
  <c r="C161" i="1"/>
  <c r="B162" s="1"/>
  <c r="D161"/>
  <c r="C152" i="12" l="1"/>
  <c r="D152" s="1"/>
  <c r="E151"/>
  <c r="C151" i="13"/>
  <c r="D151"/>
  <c r="B152"/>
  <c r="C158" i="11"/>
  <c r="B159" s="1"/>
  <c r="D158"/>
  <c r="A166" i="6"/>
  <c r="B165"/>
  <c r="C165" s="1"/>
  <c r="D165" s="1"/>
  <c r="C162" i="1"/>
  <c r="B163" s="1"/>
  <c r="D162"/>
  <c r="C153" i="12" l="1"/>
  <c r="D153" s="1"/>
  <c r="E152"/>
  <c r="B153" i="13"/>
  <c r="D152"/>
  <c r="C152"/>
  <c r="D159" i="11"/>
  <c r="C159"/>
  <c r="B160" s="1"/>
  <c r="A167" i="6"/>
  <c r="B166"/>
  <c r="C166" s="1"/>
  <c r="D166" s="1"/>
  <c r="D163" i="1"/>
  <c r="C163"/>
  <c r="B164" s="1"/>
  <c r="C154" i="12" l="1"/>
  <c r="D154" s="1"/>
  <c r="E153"/>
  <c r="C153" i="13"/>
  <c r="B154" s="1"/>
  <c r="D153"/>
  <c r="D160" i="11"/>
  <c r="C160"/>
  <c r="B161" s="1"/>
  <c r="A168" i="6"/>
  <c r="B167"/>
  <c r="C167" s="1"/>
  <c r="D167" s="1"/>
  <c r="D164" i="1"/>
  <c r="C164"/>
  <c r="B165" s="1"/>
  <c r="C155" i="12" l="1"/>
  <c r="D155" s="1"/>
  <c r="E154"/>
  <c r="B155" i="13"/>
  <c r="D154"/>
  <c r="C154"/>
  <c r="C161" i="11"/>
  <c r="B162" s="1"/>
  <c r="D161"/>
  <c r="A169" i="6"/>
  <c r="B168"/>
  <c r="C168" s="1"/>
  <c r="D168" s="1"/>
  <c r="D165" i="1"/>
  <c r="C165"/>
  <c r="B166" s="1"/>
  <c r="C156" i="12" l="1"/>
  <c r="D156" s="1"/>
  <c r="E155"/>
  <c r="C155" i="13"/>
  <c r="B156" s="1"/>
  <c r="D155"/>
  <c r="C162" i="11"/>
  <c r="B163" s="1"/>
  <c r="D162"/>
  <c r="A170" i="6"/>
  <c r="B169"/>
  <c r="C169" s="1"/>
  <c r="D169" s="1"/>
  <c r="D166" i="1"/>
  <c r="C166"/>
  <c r="B167" s="1"/>
  <c r="C157" i="12" l="1"/>
  <c r="D157" s="1"/>
  <c r="E156"/>
  <c r="B157" i="13"/>
  <c r="D156"/>
  <c r="C156"/>
  <c r="D163" i="11"/>
  <c r="C163"/>
  <c r="B164" s="1"/>
  <c r="A171" i="6"/>
  <c r="B170"/>
  <c r="C170" s="1"/>
  <c r="D170" s="1"/>
  <c r="C167" i="1"/>
  <c r="B168" s="1"/>
  <c r="D167"/>
  <c r="C158" i="12" l="1"/>
  <c r="D158" s="1"/>
  <c r="E157"/>
  <c r="C157" i="13"/>
  <c r="B158" s="1"/>
  <c r="D157"/>
  <c r="C164" i="11"/>
  <c r="B165" s="1"/>
  <c r="D164"/>
  <c r="A172" i="6"/>
  <c r="B171"/>
  <c r="C171" s="1"/>
  <c r="D171" s="1"/>
  <c r="C168" i="1"/>
  <c r="B169" s="1"/>
  <c r="D168"/>
  <c r="C159" i="12" l="1"/>
  <c r="D159" s="1"/>
  <c r="E158"/>
  <c r="B159" i="13"/>
  <c r="D158"/>
  <c r="C158"/>
  <c r="D165" i="11"/>
  <c r="C165"/>
  <c r="B166" s="1"/>
  <c r="A173" i="6"/>
  <c r="B172"/>
  <c r="C172" s="1"/>
  <c r="D172" s="1"/>
  <c r="C169" i="1"/>
  <c r="B170" s="1"/>
  <c r="D169"/>
  <c r="C160" i="12" l="1"/>
  <c r="D160" s="1"/>
  <c r="E159"/>
  <c r="C159" i="13"/>
  <c r="D159"/>
  <c r="B160"/>
  <c r="D166" i="11"/>
  <c r="C166"/>
  <c r="B167" s="1"/>
  <c r="A174" i="6"/>
  <c r="B173"/>
  <c r="C173" s="1"/>
  <c r="D173" s="1"/>
  <c r="D170" i="1"/>
  <c r="C170"/>
  <c r="B171" s="1"/>
  <c r="C161" i="12" l="1"/>
  <c r="D161" s="1"/>
  <c r="E160"/>
  <c r="B161" i="13"/>
  <c r="D160"/>
  <c r="C160"/>
  <c r="C167" i="11"/>
  <c r="B168" s="1"/>
  <c r="D167"/>
  <c r="A175" i="6"/>
  <c r="B174"/>
  <c r="C174" s="1"/>
  <c r="D174" s="1"/>
  <c r="C171" i="1"/>
  <c r="B172" s="1"/>
  <c r="D171"/>
  <c r="C162" i="12" l="1"/>
  <c r="D162" s="1"/>
  <c r="E161"/>
  <c r="C161" i="13"/>
  <c r="B162" s="1"/>
  <c r="D161"/>
  <c r="C168" i="11"/>
  <c r="B169" s="1"/>
  <c r="D168"/>
  <c r="A176" i="6"/>
  <c r="B175"/>
  <c r="C175" s="1"/>
  <c r="D175" s="1"/>
  <c r="D172" i="1"/>
  <c r="C172"/>
  <c r="B173" s="1"/>
  <c r="C163" i="12" l="1"/>
  <c r="D163" s="1"/>
  <c r="E162"/>
  <c r="B163" i="13"/>
  <c r="D162"/>
  <c r="C162"/>
  <c r="D169" i="11"/>
  <c r="C169"/>
  <c r="B170" s="1"/>
  <c r="A177" i="6"/>
  <c r="B176"/>
  <c r="C176" s="1"/>
  <c r="D176" s="1"/>
  <c r="C173" i="1"/>
  <c r="B174" s="1"/>
  <c r="D173"/>
  <c r="C164" i="12" l="1"/>
  <c r="D164" s="1"/>
  <c r="E163"/>
  <c r="C163" i="13"/>
  <c r="B164" s="1"/>
  <c r="D163"/>
  <c r="D170" i="11"/>
  <c r="C170"/>
  <c r="B171" s="1"/>
  <c r="A178" i="6"/>
  <c r="B177"/>
  <c r="C177" s="1"/>
  <c r="D177" s="1"/>
  <c r="C174" i="1"/>
  <c r="B175" s="1"/>
  <c r="D174"/>
  <c r="C165" i="12" l="1"/>
  <c r="D165" s="1"/>
  <c r="E164"/>
  <c r="B165" i="13"/>
  <c r="D164"/>
  <c r="C164"/>
  <c r="C171" i="11"/>
  <c r="B172" s="1"/>
  <c r="D171"/>
  <c r="A179" i="6"/>
  <c r="B178"/>
  <c r="C178" s="1"/>
  <c r="D178" s="1"/>
  <c r="C175" i="1"/>
  <c r="B176" s="1"/>
  <c r="D175"/>
  <c r="C166" i="12" l="1"/>
  <c r="D166" s="1"/>
  <c r="E165"/>
  <c r="C165" i="13"/>
  <c r="B166" s="1"/>
  <c r="D165"/>
  <c r="C172" i="11"/>
  <c r="B173" s="1"/>
  <c r="D172"/>
  <c r="A180" i="6"/>
  <c r="B179"/>
  <c r="C179" s="1"/>
  <c r="D179" s="1"/>
  <c r="C176" i="1"/>
  <c r="B177" s="1"/>
  <c r="D176"/>
  <c r="C167" i="12" l="1"/>
  <c r="D167" s="1"/>
  <c r="E166"/>
  <c r="B167" i="13"/>
  <c r="D166"/>
  <c r="C166"/>
  <c r="D173" i="11"/>
  <c r="C173"/>
  <c r="B174" s="1"/>
  <c r="A181" i="6"/>
  <c r="B180"/>
  <c r="C180" s="1"/>
  <c r="D180" s="1"/>
  <c r="C177" i="1"/>
  <c r="B178" s="1"/>
  <c r="D177"/>
  <c r="C168" i="12" l="1"/>
  <c r="D168" s="1"/>
  <c r="E167"/>
  <c r="C167" i="13"/>
  <c r="B168" s="1"/>
  <c r="D167"/>
  <c r="D174" i="11"/>
  <c r="C174"/>
  <c r="B175" s="1"/>
  <c r="A182" i="6"/>
  <c r="B181"/>
  <c r="C181" s="1"/>
  <c r="D181" s="1"/>
  <c r="C178" i="1"/>
  <c r="B179" s="1"/>
  <c r="D178"/>
  <c r="C169" i="12" l="1"/>
  <c r="D169" s="1"/>
  <c r="E168"/>
  <c r="B169" i="13"/>
  <c r="D168"/>
  <c r="C168"/>
  <c r="C175" i="11"/>
  <c r="B176" s="1"/>
  <c r="D175"/>
  <c r="A183" i="6"/>
  <c r="B182"/>
  <c r="C182" s="1"/>
  <c r="D182" s="1"/>
  <c r="D179" i="1"/>
  <c r="C179"/>
  <c r="B180" s="1"/>
  <c r="C170" i="12" l="1"/>
  <c r="D170" s="1"/>
  <c r="E169"/>
  <c r="C169" i="13"/>
  <c r="B170" s="1"/>
  <c r="D169"/>
  <c r="C176" i="11"/>
  <c r="B177" s="1"/>
  <c r="D176"/>
  <c r="A184" i="6"/>
  <c r="B183"/>
  <c r="C183" s="1"/>
  <c r="D183" s="1"/>
  <c r="C180" i="1"/>
  <c r="B181" s="1"/>
  <c r="D180"/>
  <c r="C171" i="12" l="1"/>
  <c r="D171" s="1"/>
  <c r="E170"/>
  <c r="B171" i="13"/>
  <c r="D170"/>
  <c r="C170"/>
  <c r="D177" i="11"/>
  <c r="C177"/>
  <c r="B178" s="1"/>
  <c r="A185" i="6"/>
  <c r="B184"/>
  <c r="C184" s="1"/>
  <c r="D184" s="1"/>
  <c r="D181" i="1"/>
  <c r="C181"/>
  <c r="B182" s="1"/>
  <c r="C172" i="12" l="1"/>
  <c r="D172" s="1"/>
  <c r="E171"/>
  <c r="C171" i="13"/>
  <c r="B172" s="1"/>
  <c r="D171"/>
  <c r="D178" i="11"/>
  <c r="C178"/>
  <c r="B179" s="1"/>
  <c r="A186" i="6"/>
  <c r="B185"/>
  <c r="C185" s="1"/>
  <c r="D185" s="1"/>
  <c r="C182" i="1"/>
  <c r="B183" s="1"/>
  <c r="D182"/>
  <c r="C173" i="12" l="1"/>
  <c r="D173" s="1"/>
  <c r="E172"/>
  <c r="B173" i="13"/>
  <c r="D172"/>
  <c r="C172"/>
  <c r="C179" i="11"/>
  <c r="B180" s="1"/>
  <c r="D179"/>
  <c r="A187" i="6"/>
  <c r="B186"/>
  <c r="C186" s="1"/>
  <c r="D186" s="1"/>
  <c r="C183" i="1"/>
  <c r="B184" s="1"/>
  <c r="D183"/>
  <c r="C174" i="12" l="1"/>
  <c r="D174" s="1"/>
  <c r="E173"/>
  <c r="C173" i="13"/>
  <c r="B174" s="1"/>
  <c r="D173"/>
  <c r="C180" i="11"/>
  <c r="B181" s="1"/>
  <c r="D180"/>
  <c r="A188" i="6"/>
  <c r="B187"/>
  <c r="C187" s="1"/>
  <c r="D187" s="1"/>
  <c r="C184" i="1"/>
  <c r="B185" s="1"/>
  <c r="D184"/>
  <c r="C175" i="12" l="1"/>
  <c r="D175" s="1"/>
  <c r="E174"/>
  <c r="B175" i="13"/>
  <c r="D174"/>
  <c r="C174"/>
  <c r="D181" i="11"/>
  <c r="C181"/>
  <c r="B182" s="1"/>
  <c r="A189" i="6"/>
  <c r="B188"/>
  <c r="C188" s="1"/>
  <c r="D188" s="1"/>
  <c r="C185" i="1"/>
  <c r="B186" s="1"/>
  <c r="D185"/>
  <c r="C176" i="12" l="1"/>
  <c r="D176" s="1"/>
  <c r="E175"/>
  <c r="C175" i="13"/>
  <c r="D175"/>
  <c r="B176"/>
  <c r="D182" i="11"/>
  <c r="C182"/>
  <c r="B183" s="1"/>
  <c r="A190" i="6"/>
  <c r="B189"/>
  <c r="C189" s="1"/>
  <c r="D189" s="1"/>
  <c r="C186" i="1"/>
  <c r="B187" s="1"/>
  <c r="D186"/>
  <c r="C177" i="12" l="1"/>
  <c r="D177" s="1"/>
  <c r="E176"/>
  <c r="B177" i="13"/>
  <c r="D176"/>
  <c r="C176"/>
  <c r="C183" i="11"/>
  <c r="B184" s="1"/>
  <c r="D183"/>
  <c r="A191" i="6"/>
  <c r="B190"/>
  <c r="C190" s="1"/>
  <c r="D190" s="1"/>
  <c r="C187" i="1"/>
  <c r="B188" s="1"/>
  <c r="D187"/>
  <c r="C178" i="12" l="1"/>
  <c r="D178" s="1"/>
  <c r="E177"/>
  <c r="C177" i="13"/>
  <c r="B178" s="1"/>
  <c r="D177"/>
  <c r="D184" i="11"/>
  <c r="C184"/>
  <c r="B185" s="1"/>
  <c r="A192" i="6"/>
  <c r="B191"/>
  <c r="C191" s="1"/>
  <c r="D191" s="1"/>
  <c r="D188" i="1"/>
  <c r="C188"/>
  <c r="B189" s="1"/>
  <c r="C179" i="12" l="1"/>
  <c r="D179" s="1"/>
  <c r="E178"/>
  <c r="B179" i="13"/>
  <c r="D178"/>
  <c r="C178"/>
  <c r="D185" i="11"/>
  <c r="C185"/>
  <c r="B186" s="1"/>
  <c r="A193" i="6"/>
  <c r="B192"/>
  <c r="C192" s="1"/>
  <c r="D192" s="1"/>
  <c r="D189" i="1"/>
  <c r="C189"/>
  <c r="B190" s="1"/>
  <c r="C180" i="12" l="1"/>
  <c r="D180" s="1"/>
  <c r="E179"/>
  <c r="C179" i="13"/>
  <c r="B180" s="1"/>
  <c r="D179"/>
  <c r="D186" i="11"/>
  <c r="C186"/>
  <c r="B187" s="1"/>
  <c r="A194" i="6"/>
  <c r="B193"/>
  <c r="C193" s="1"/>
  <c r="D193" s="1"/>
  <c r="C190" i="1"/>
  <c r="B191" s="1"/>
  <c r="D190"/>
  <c r="C181" i="12" l="1"/>
  <c r="D181" s="1"/>
  <c r="E180"/>
  <c r="B181" i="13"/>
  <c r="D180"/>
  <c r="C180"/>
  <c r="C187" i="11"/>
  <c r="B188" s="1"/>
  <c r="D187"/>
  <c r="A195" i="6"/>
  <c r="B194"/>
  <c r="C194" s="1"/>
  <c r="D194" s="1"/>
  <c r="C191" i="1"/>
  <c r="B192" s="1"/>
  <c r="D191"/>
  <c r="C182" i="12" l="1"/>
  <c r="D182" s="1"/>
  <c r="E181"/>
  <c r="C181" i="13"/>
  <c r="B182" s="1"/>
  <c r="D181"/>
  <c r="C188" i="11"/>
  <c r="B189" s="1"/>
  <c r="D188"/>
  <c r="A196" i="6"/>
  <c r="B195"/>
  <c r="C195" s="1"/>
  <c r="D195" s="1"/>
  <c r="C192" i="1"/>
  <c r="B193" s="1"/>
  <c r="D192"/>
  <c r="C183" i="12" l="1"/>
  <c r="D183" s="1"/>
  <c r="E182"/>
  <c r="B183" i="13"/>
  <c r="D182"/>
  <c r="C182"/>
  <c r="D189" i="11"/>
  <c r="C189"/>
  <c r="B190" s="1"/>
  <c r="A197" i="6"/>
  <c r="B196"/>
  <c r="C196" s="1"/>
  <c r="D196" s="1"/>
  <c r="D193" i="1"/>
  <c r="C193"/>
  <c r="B194" s="1"/>
  <c r="C184" i="12" l="1"/>
  <c r="D184" s="1"/>
  <c r="E183"/>
  <c r="C183" i="13"/>
  <c r="B184" s="1"/>
  <c r="D183"/>
  <c r="D190" i="11"/>
  <c r="C190"/>
  <c r="B191" s="1"/>
  <c r="A198" i="6"/>
  <c r="B197"/>
  <c r="C197" s="1"/>
  <c r="D197" s="1"/>
  <c r="C194" i="1"/>
  <c r="B195" s="1"/>
  <c r="D194"/>
  <c r="C185" i="12" l="1"/>
  <c r="D185" s="1"/>
  <c r="E184"/>
  <c r="D184" i="13"/>
  <c r="C184"/>
  <c r="B185" s="1"/>
  <c r="D191" i="11"/>
  <c r="C191"/>
  <c r="B192" s="1"/>
  <c r="A199" i="6"/>
  <c r="B198"/>
  <c r="C198" s="1"/>
  <c r="D198" s="1"/>
  <c r="C195" i="1"/>
  <c r="B196" s="1"/>
  <c r="D195"/>
  <c r="C186" i="12" l="1"/>
  <c r="D186" s="1"/>
  <c r="E185"/>
  <c r="C185" i="13"/>
  <c r="B186" s="1"/>
  <c r="D185"/>
  <c r="C192" i="11"/>
  <c r="B193" s="1"/>
  <c r="D192"/>
  <c r="A200" i="6"/>
  <c r="B199"/>
  <c r="C199" s="1"/>
  <c r="D199" s="1"/>
  <c r="C196" i="1"/>
  <c r="B197" s="1"/>
  <c r="D196"/>
  <c r="C187" i="12" l="1"/>
  <c r="D187" s="1"/>
  <c r="E186"/>
  <c r="D186" i="13"/>
  <c r="C186"/>
  <c r="B187" s="1"/>
  <c r="D193" i="11"/>
  <c r="C193"/>
  <c r="B194" s="1"/>
  <c r="A201" i="6"/>
  <c r="B200"/>
  <c r="C200" s="1"/>
  <c r="D200" s="1"/>
  <c r="D197" i="1"/>
  <c r="C197"/>
  <c r="B198" s="1"/>
  <c r="C188" i="12" l="1"/>
  <c r="D188" s="1"/>
  <c r="E187"/>
  <c r="C187" i="13"/>
  <c r="B188" s="1"/>
  <c r="D187"/>
  <c r="D194" i="11"/>
  <c r="C194"/>
  <c r="B195" s="1"/>
  <c r="A202" i="6"/>
  <c r="B201"/>
  <c r="C201" s="1"/>
  <c r="D201" s="1"/>
  <c r="D198" i="1"/>
  <c r="C198"/>
  <c r="B199" s="1"/>
  <c r="C189" i="12" l="1"/>
  <c r="D189" s="1"/>
  <c r="E188"/>
  <c r="D188" i="13"/>
  <c r="C188"/>
  <c r="B189" s="1"/>
  <c r="C195" i="11"/>
  <c r="B196" s="1"/>
  <c r="D195"/>
  <c r="A203" i="6"/>
  <c r="B202"/>
  <c r="C202" s="1"/>
  <c r="D202" s="1"/>
  <c r="C199" i="1"/>
  <c r="B200" s="1"/>
  <c r="D199"/>
  <c r="C190" i="12" l="1"/>
  <c r="D190" s="1"/>
  <c r="E189"/>
  <c r="C189" i="13"/>
  <c r="B190" s="1"/>
  <c r="D189"/>
  <c r="C196" i="11"/>
  <c r="B197" s="1"/>
  <c r="D196"/>
  <c r="A204" i="6"/>
  <c r="B203"/>
  <c r="C203" s="1"/>
  <c r="D203" s="1"/>
  <c r="C200" i="1"/>
  <c r="B201" s="1"/>
  <c r="D200"/>
  <c r="C191" i="12" l="1"/>
  <c r="D191" s="1"/>
  <c r="E190"/>
  <c r="D190" i="13"/>
  <c r="C190"/>
  <c r="B191" s="1"/>
  <c r="D197" i="11"/>
  <c r="C197"/>
  <c r="B198" s="1"/>
  <c r="A205" i="6"/>
  <c r="B204"/>
  <c r="C204" s="1"/>
  <c r="D204" s="1"/>
  <c r="D201" i="1"/>
  <c r="C201"/>
  <c r="B202" s="1"/>
  <c r="C192" i="12" l="1"/>
  <c r="D192" s="1"/>
  <c r="E191"/>
  <c r="C191" i="13"/>
  <c r="B192" s="1"/>
  <c r="D191"/>
  <c r="D198" i="11"/>
  <c r="C198"/>
  <c r="B199" s="1"/>
  <c r="A206" i="6"/>
  <c r="B205"/>
  <c r="C205" s="1"/>
  <c r="D205" s="1"/>
  <c r="C202" i="1"/>
  <c r="B203" s="1"/>
  <c r="D202"/>
  <c r="C193" i="12" l="1"/>
  <c r="D193" s="1"/>
  <c r="E192"/>
  <c r="D192" i="13"/>
  <c r="C192"/>
  <c r="B193" s="1"/>
  <c r="C199" i="11"/>
  <c r="B200" s="1"/>
  <c r="D199"/>
  <c r="A207" i="6"/>
  <c r="B206"/>
  <c r="C206" s="1"/>
  <c r="D206" s="1"/>
  <c r="C203" i="1"/>
  <c r="B204" s="1"/>
  <c r="D203"/>
  <c r="C194" i="12" l="1"/>
  <c r="D194" s="1"/>
  <c r="E193"/>
  <c r="C193" i="13"/>
  <c r="B194" s="1"/>
  <c r="D193"/>
  <c r="C200" i="11"/>
  <c r="B201" s="1"/>
  <c r="D200"/>
  <c r="A208" i="6"/>
  <c r="B207"/>
  <c r="C207" s="1"/>
  <c r="D207" s="1"/>
  <c r="C204" i="1"/>
  <c r="B205" s="1"/>
  <c r="D204"/>
  <c r="C195" i="12" l="1"/>
  <c r="D195" s="1"/>
  <c r="E194"/>
  <c r="D194" i="13"/>
  <c r="C194"/>
  <c r="B195" s="1"/>
  <c r="D201" i="11"/>
  <c r="C201"/>
  <c r="B202" s="1"/>
  <c r="A209" i="6"/>
  <c r="B208"/>
  <c r="C208" s="1"/>
  <c r="D208" s="1"/>
  <c r="D205" i="1"/>
  <c r="C205"/>
  <c r="B206" s="1"/>
  <c r="C196" i="12" l="1"/>
  <c r="D196" s="1"/>
  <c r="E195"/>
  <c r="C195" i="13"/>
  <c r="B196" s="1"/>
  <c r="D195"/>
  <c r="D202" i="11"/>
  <c r="C202"/>
  <c r="B203" s="1"/>
  <c r="A210" i="6"/>
  <c r="B209"/>
  <c r="C209" s="1"/>
  <c r="D209" s="1"/>
  <c r="C206" i="1"/>
  <c r="B207" s="1"/>
  <c r="D206"/>
  <c r="C197" i="12" l="1"/>
  <c r="D197" s="1"/>
  <c r="E196"/>
  <c r="D196" i="13"/>
  <c r="B197"/>
  <c r="C196"/>
  <c r="C203" i="11"/>
  <c r="B204" s="1"/>
  <c r="D203"/>
  <c r="A211" i="6"/>
  <c r="B210"/>
  <c r="C210" s="1"/>
  <c r="D210" s="1"/>
  <c r="C207" i="1"/>
  <c r="B208" s="1"/>
  <c r="D207"/>
  <c r="C198" i="12" l="1"/>
  <c r="D198" s="1"/>
  <c r="E197"/>
  <c r="C197" i="13"/>
  <c r="B198" s="1"/>
  <c r="D197"/>
  <c r="D204" i="11"/>
  <c r="C204"/>
  <c r="B205" s="1"/>
  <c r="A212" i="6"/>
  <c r="B211"/>
  <c r="C211" s="1"/>
  <c r="D211" s="1"/>
  <c r="C208" i="1"/>
  <c r="B209" s="1"/>
  <c r="D208"/>
  <c r="C199" i="12" l="1"/>
  <c r="D199" s="1"/>
  <c r="E198"/>
  <c r="D198" i="13"/>
  <c r="B199"/>
  <c r="C198"/>
  <c r="D205" i="11"/>
  <c r="C205"/>
  <c r="B206" s="1"/>
  <c r="A213" i="6"/>
  <c r="B212"/>
  <c r="C212" s="1"/>
  <c r="D212" s="1"/>
  <c r="D209" i="1"/>
  <c r="C209"/>
  <c r="B210" s="1"/>
  <c r="C200" i="12" l="1"/>
  <c r="D200" s="1"/>
  <c r="E199"/>
  <c r="C199" i="13"/>
  <c r="B200" s="1"/>
  <c r="D199"/>
  <c r="D206" i="11"/>
  <c r="C206"/>
  <c r="B207" s="1"/>
  <c r="A214" i="6"/>
  <c r="B213"/>
  <c r="C213" s="1"/>
  <c r="D213" s="1"/>
  <c r="C210" i="1"/>
  <c r="B211" s="1"/>
  <c r="D210"/>
  <c r="C201" i="12" l="1"/>
  <c r="D201" s="1"/>
  <c r="E200"/>
  <c r="D200" i="13"/>
  <c r="C200"/>
  <c r="B201" s="1"/>
  <c r="C207" i="11"/>
  <c r="B208" s="1"/>
  <c r="D207"/>
  <c r="A215" i="6"/>
  <c r="B214"/>
  <c r="C214" s="1"/>
  <c r="D214" s="1"/>
  <c r="C211" i="1"/>
  <c r="B212" s="1"/>
  <c r="D211"/>
  <c r="C202" i="12" l="1"/>
  <c r="D202" s="1"/>
  <c r="E201"/>
  <c r="C201" i="13"/>
  <c r="B202" s="1"/>
  <c r="D201"/>
  <c r="D208" i="11"/>
  <c r="C208"/>
  <c r="B209" s="1"/>
  <c r="A216" i="6"/>
  <c r="B215"/>
  <c r="C215" s="1"/>
  <c r="D215" s="1"/>
  <c r="D212" i="1"/>
  <c r="C212"/>
  <c r="B213" s="1"/>
  <c r="C203" i="12" l="1"/>
  <c r="D203" s="1"/>
  <c r="E202"/>
  <c r="D202" i="13"/>
  <c r="C202"/>
  <c r="D209" i="11"/>
  <c r="C209"/>
  <c r="B210" s="1"/>
  <c r="A217" i="6"/>
  <c r="B216"/>
  <c r="C216" s="1"/>
  <c r="D216" s="1"/>
  <c r="D213" i="1"/>
  <c r="C213"/>
  <c r="B214" s="1"/>
  <c r="C204" i="12" l="1"/>
  <c r="D204" s="1"/>
  <c r="E203"/>
  <c r="C210" i="11"/>
  <c r="B211" s="1"/>
  <c r="D210"/>
  <c r="A218" i="6"/>
  <c r="B217"/>
  <c r="C217" s="1"/>
  <c r="D217" s="1"/>
  <c r="C214" i="1"/>
  <c r="B215" s="1"/>
  <c r="D214"/>
  <c r="C205" i="12" l="1"/>
  <c r="D205" s="1"/>
  <c r="E204"/>
  <c r="C211" i="11"/>
  <c r="B212" s="1"/>
  <c r="D211"/>
  <c r="A219" i="6"/>
  <c r="B218"/>
  <c r="C218" s="1"/>
  <c r="D218" s="1"/>
  <c r="C215" i="1"/>
  <c r="B216" s="1"/>
  <c r="D215"/>
  <c r="C206" i="12" l="1"/>
  <c r="D206" s="1"/>
  <c r="E205"/>
  <c r="C212" i="11"/>
  <c r="B213" s="1"/>
  <c r="D212"/>
  <c r="A220" i="6"/>
  <c r="B219"/>
  <c r="C219" s="1"/>
  <c r="D219" s="1"/>
  <c r="D216" i="1"/>
  <c r="C216"/>
  <c r="B217" s="1"/>
  <c r="C207" i="12" l="1"/>
  <c r="D207" s="1"/>
  <c r="E206"/>
  <c r="D213" i="11"/>
  <c r="C213"/>
  <c r="B214" s="1"/>
  <c r="A221" i="6"/>
  <c r="B220"/>
  <c r="C220" s="1"/>
  <c r="D220" s="1"/>
  <c r="D217" i="1"/>
  <c r="C217"/>
  <c r="B218" s="1"/>
  <c r="C208" i="12" l="1"/>
  <c r="D208" s="1"/>
  <c r="E207"/>
  <c r="C214" i="11"/>
  <c r="B215" s="1"/>
  <c r="D214"/>
  <c r="A222" i="6"/>
  <c r="B221"/>
  <c r="C221" s="1"/>
  <c r="D221" s="1"/>
  <c r="D218" i="1"/>
  <c r="C218"/>
  <c r="B219" s="1"/>
  <c r="C209" i="12" l="1"/>
  <c r="D209" s="1"/>
  <c r="E208"/>
  <c r="D215" i="11"/>
  <c r="C215"/>
  <c r="B216" s="1"/>
  <c r="A223" i="6"/>
  <c r="B222"/>
  <c r="C222" s="1"/>
  <c r="D222" s="1"/>
  <c r="C219" i="1"/>
  <c r="B220" s="1"/>
  <c r="D219"/>
  <c r="C210" i="12" l="1"/>
  <c r="D210" s="1"/>
  <c r="E209"/>
  <c r="C216" i="11"/>
  <c r="B217" s="1"/>
  <c r="D216"/>
  <c r="A224" i="6"/>
  <c r="B223"/>
  <c r="C223" s="1"/>
  <c r="D223" s="1"/>
  <c r="D220" i="1"/>
  <c r="C220"/>
  <c r="B221" s="1"/>
  <c r="C211" i="12" l="1"/>
  <c r="D211" s="1"/>
  <c r="E210"/>
  <c r="C217" i="11"/>
  <c r="B218" s="1"/>
  <c r="D217"/>
  <c r="A225" i="6"/>
  <c r="B224"/>
  <c r="C224" s="1"/>
  <c r="D224" s="1"/>
  <c r="D221" i="1"/>
  <c r="C221"/>
  <c r="B222" s="1"/>
  <c r="C212" i="12" l="1"/>
  <c r="D212" s="1"/>
  <c r="E211"/>
  <c r="C218" i="11"/>
  <c r="B219" s="1"/>
  <c r="D218"/>
  <c r="A226" i="6"/>
  <c r="B225"/>
  <c r="C225" s="1"/>
  <c r="D225" s="1"/>
  <c r="D222" i="1"/>
  <c r="C222"/>
  <c r="B223" s="1"/>
  <c r="C213" i="12" l="1"/>
  <c r="D213" s="1"/>
  <c r="E212"/>
  <c r="D219" i="11"/>
  <c r="C219"/>
  <c r="B220" s="1"/>
  <c r="A227" i="6"/>
  <c r="B226"/>
  <c r="C226" s="1"/>
  <c r="D226" s="1"/>
  <c r="C223" i="1"/>
  <c r="B224" s="1"/>
  <c r="D223"/>
  <c r="C214" i="12" l="1"/>
  <c r="D214" s="1"/>
  <c r="E213"/>
  <c r="C220" i="11"/>
  <c r="B221" s="1"/>
  <c r="D220"/>
  <c r="A228" i="6"/>
  <c r="B227"/>
  <c r="C227" s="1"/>
  <c r="D227" s="1"/>
  <c r="C224" i="1"/>
  <c r="B225" s="1"/>
  <c r="D224"/>
  <c r="C215" i="12" l="1"/>
  <c r="D215" s="1"/>
  <c r="E214"/>
  <c r="C221" i="11"/>
  <c r="B222" s="1"/>
  <c r="D221"/>
  <c r="A229" i="6"/>
  <c r="B228"/>
  <c r="C228" s="1"/>
  <c r="D228" s="1"/>
  <c r="C225" i="1"/>
  <c r="B226" s="1"/>
  <c r="D225"/>
  <c r="C216" i="12" l="1"/>
  <c r="D216" s="1"/>
  <c r="E215"/>
  <c r="D222" i="11"/>
  <c r="C222"/>
  <c r="B223" s="1"/>
  <c r="A230" i="6"/>
  <c r="B229"/>
  <c r="C229" s="1"/>
  <c r="D229" s="1"/>
  <c r="D226" i="1"/>
  <c r="C226"/>
  <c r="B227" s="1"/>
  <c r="C217" i="12" l="1"/>
  <c r="D217" s="1"/>
  <c r="E216"/>
  <c r="D223" i="11"/>
  <c r="C223"/>
  <c r="B224" s="1"/>
  <c r="A231" i="6"/>
  <c r="B230"/>
  <c r="C230" s="1"/>
  <c r="D230" s="1"/>
  <c r="C227" i="1"/>
  <c r="B228" s="1"/>
  <c r="D227"/>
  <c r="C218" i="12" l="1"/>
  <c r="D218" s="1"/>
  <c r="E217"/>
  <c r="C224" i="11"/>
  <c r="B225" s="1"/>
  <c r="D224"/>
  <c r="A232" i="6"/>
  <c r="B231"/>
  <c r="C231" s="1"/>
  <c r="D231" s="1"/>
  <c r="C228" i="1"/>
  <c r="B229" s="1"/>
  <c r="D228"/>
  <c r="C219" i="12" l="1"/>
  <c r="D219" s="1"/>
  <c r="E218"/>
  <c r="C225" i="11"/>
  <c r="B226" s="1"/>
  <c r="D225"/>
  <c r="A233" i="6"/>
  <c r="B232"/>
  <c r="C232" s="1"/>
  <c r="D232" s="1"/>
  <c r="D229" i="1"/>
  <c r="C229"/>
  <c r="B230" s="1"/>
  <c r="C220" i="12" l="1"/>
  <c r="D220" s="1"/>
  <c r="E219"/>
  <c r="D226" i="11"/>
  <c r="C226"/>
  <c r="B227" s="1"/>
  <c r="A234" i="6"/>
  <c r="B233"/>
  <c r="C233" s="1"/>
  <c r="D233" s="1"/>
  <c r="D230" i="1"/>
  <c r="C230"/>
  <c r="B231" s="1"/>
  <c r="C221" i="12" l="1"/>
  <c r="D221" s="1"/>
  <c r="E220"/>
  <c r="D227" i="11"/>
  <c r="C227"/>
  <c r="B228" s="1"/>
  <c r="A235" i="6"/>
  <c r="B234"/>
  <c r="C234" s="1"/>
  <c r="D234" s="1"/>
  <c r="C231" i="1"/>
  <c r="B232" s="1"/>
  <c r="D231"/>
  <c r="C222" i="12" l="1"/>
  <c r="D222" s="1"/>
  <c r="E221"/>
  <c r="C228" i="11"/>
  <c r="B229" s="1"/>
  <c r="D228"/>
  <c r="A236" i="6"/>
  <c r="B235"/>
  <c r="C235" s="1"/>
  <c r="D235" s="1"/>
  <c r="C232" i="1"/>
  <c r="B233" s="1"/>
  <c r="D232"/>
  <c r="C223" i="12" l="1"/>
  <c r="D223" s="1"/>
  <c r="E222"/>
  <c r="C229" i="11"/>
  <c r="B230" s="1"/>
  <c r="D229"/>
  <c r="A237" i="6"/>
  <c r="B236"/>
  <c r="C236" s="1"/>
  <c r="D236" s="1"/>
  <c r="C233" i="1"/>
  <c r="B234" s="1"/>
  <c r="D233"/>
  <c r="C224" i="12" l="1"/>
  <c r="D224" s="1"/>
  <c r="E223"/>
  <c r="D230" i="11"/>
  <c r="C230"/>
  <c r="B231" s="1"/>
  <c r="A238" i="6"/>
  <c r="B237"/>
  <c r="C237" s="1"/>
  <c r="D237" s="1"/>
  <c r="D234" i="1"/>
  <c r="C234"/>
  <c r="B235" s="1"/>
  <c r="C225" i="12" l="1"/>
  <c r="D225" s="1"/>
  <c r="E224"/>
  <c r="D231" i="11"/>
  <c r="C231"/>
  <c r="B232" s="1"/>
  <c r="A239" i="6"/>
  <c r="B238"/>
  <c r="C238" s="1"/>
  <c r="D238" s="1"/>
  <c r="C235" i="1"/>
  <c r="B236" s="1"/>
  <c r="D235"/>
  <c r="C226" i="12" l="1"/>
  <c r="D226" s="1"/>
  <c r="E225"/>
  <c r="C232" i="11"/>
  <c r="B233" s="1"/>
  <c r="D232"/>
  <c r="A240" i="6"/>
  <c r="B239"/>
  <c r="C239" s="1"/>
  <c r="D239" s="1"/>
  <c r="C236" i="1"/>
  <c r="B237" s="1"/>
  <c r="D236"/>
  <c r="C227" i="12" l="1"/>
  <c r="D227" s="1"/>
  <c r="E226"/>
  <c r="C233" i="11"/>
  <c r="B234" s="1"/>
  <c r="D233"/>
  <c r="A241" i="6"/>
  <c r="B240"/>
  <c r="C240" s="1"/>
  <c r="D240" s="1"/>
  <c r="C237" i="1"/>
  <c r="B238" s="1"/>
  <c r="D237"/>
  <c r="C228" i="12" l="1"/>
  <c r="D228" s="1"/>
  <c r="E227"/>
  <c r="D234" i="11"/>
  <c r="C234"/>
  <c r="B235" s="1"/>
  <c r="A242" i="6"/>
  <c r="B241"/>
  <c r="C241" s="1"/>
  <c r="D241" s="1"/>
  <c r="D238" i="1"/>
  <c r="C238"/>
  <c r="B239" s="1"/>
  <c r="C229" i="12" l="1"/>
  <c r="D229" s="1"/>
  <c r="E228"/>
  <c r="D235" i="11"/>
  <c r="C235"/>
  <c r="B236" s="1"/>
  <c r="A243" i="6"/>
  <c r="B242"/>
  <c r="C242" s="1"/>
  <c r="D242" s="1"/>
  <c r="C239" i="1"/>
  <c r="B240" s="1"/>
  <c r="D239"/>
  <c r="C230" i="12" l="1"/>
  <c r="D230" s="1"/>
  <c r="E229"/>
  <c r="C236" i="11"/>
  <c r="B237" s="1"/>
  <c r="D236"/>
  <c r="A244" i="6"/>
  <c r="B243"/>
  <c r="C243" s="1"/>
  <c r="D243" s="1"/>
  <c r="C240" i="1"/>
  <c r="B241" s="1"/>
  <c r="D240"/>
  <c r="C231" i="12" l="1"/>
  <c r="D231" s="1"/>
  <c r="E230"/>
  <c r="C237" i="11"/>
  <c r="B238" s="1"/>
  <c r="D237"/>
  <c r="A245" i="6"/>
  <c r="B244"/>
  <c r="C244" s="1"/>
  <c r="D244" s="1"/>
  <c r="D241" i="1"/>
  <c r="C241"/>
  <c r="B242" s="1"/>
  <c r="C232" i="12" l="1"/>
  <c r="D232" s="1"/>
  <c r="E231"/>
  <c r="C238" i="11"/>
  <c r="B239" s="1"/>
  <c r="D238"/>
  <c r="A246" i="6"/>
  <c r="B245"/>
  <c r="C245" s="1"/>
  <c r="D245" s="1"/>
  <c r="D242" i="1"/>
  <c r="C242"/>
  <c r="B243" s="1"/>
  <c r="C233" i="12" l="1"/>
  <c r="D233" s="1"/>
  <c r="E232"/>
  <c r="D239" i="11"/>
  <c r="C239"/>
  <c r="B240" s="1"/>
  <c r="A247" i="6"/>
  <c r="B246"/>
  <c r="C246" s="1"/>
  <c r="D246" s="1"/>
  <c r="C243" i="1"/>
  <c r="B244" s="1"/>
  <c r="D243"/>
  <c r="C234" i="12" l="1"/>
  <c r="D234" s="1"/>
  <c r="E233"/>
  <c r="C240" i="11"/>
  <c r="B241" s="1"/>
  <c r="D240"/>
  <c r="A248" i="6"/>
  <c r="B247"/>
  <c r="C247" s="1"/>
  <c r="D247" s="1"/>
  <c r="C244" i="1"/>
  <c r="B245" s="1"/>
  <c r="D244"/>
  <c r="C235" i="12" l="1"/>
  <c r="D235" s="1"/>
  <c r="E234"/>
  <c r="C241" i="11"/>
  <c r="B242" s="1"/>
  <c r="D241"/>
  <c r="A249" i="6"/>
  <c r="B248"/>
  <c r="C248" s="1"/>
  <c r="D248" s="1"/>
  <c r="D245" i="1"/>
  <c r="C245"/>
  <c r="B246" s="1"/>
  <c r="C236" i="12" l="1"/>
  <c r="D236" s="1"/>
  <c r="E235"/>
  <c r="D242" i="11"/>
  <c r="C242"/>
  <c r="B243" s="1"/>
  <c r="A250" i="6"/>
  <c r="B249"/>
  <c r="C249" s="1"/>
  <c r="D249" s="1"/>
  <c r="D246" i="1"/>
  <c r="C246"/>
  <c r="B247" s="1"/>
  <c r="C237" i="12" l="1"/>
  <c r="D237" s="1"/>
  <c r="E236"/>
  <c r="D243" i="11"/>
  <c r="C243"/>
  <c r="B244" s="1"/>
  <c r="A251" i="6"/>
  <c r="B250"/>
  <c r="C250" s="1"/>
  <c r="D250" s="1"/>
  <c r="C247" i="1"/>
  <c r="B248" s="1"/>
  <c r="D247"/>
  <c r="C238" i="12" l="1"/>
  <c r="D238" s="1"/>
  <c r="E237"/>
  <c r="C244" i="11"/>
  <c r="B245" s="1"/>
  <c r="D244"/>
  <c r="A252" i="6"/>
  <c r="B251"/>
  <c r="C251" s="1"/>
  <c r="D251" s="1"/>
  <c r="C248" i="1"/>
  <c r="B249" s="1"/>
  <c r="D248"/>
  <c r="C239" i="12" l="1"/>
  <c r="D239" s="1"/>
  <c r="E238"/>
  <c r="C245" i="11"/>
  <c r="B246" s="1"/>
  <c r="D245"/>
  <c r="A253" i="6"/>
  <c r="B252"/>
  <c r="C252" s="1"/>
  <c r="D252" s="1"/>
  <c r="D249" i="1"/>
  <c r="C249"/>
  <c r="B250" s="1"/>
  <c r="C240" i="12" l="1"/>
  <c r="D240" s="1"/>
  <c r="E239"/>
  <c r="D246" i="11"/>
  <c r="C246"/>
  <c r="B247" s="1"/>
  <c r="A254" i="6"/>
  <c r="B253"/>
  <c r="C253" s="1"/>
  <c r="D253" s="1"/>
  <c r="D250" i="1"/>
  <c r="C250"/>
  <c r="B251" s="1"/>
  <c r="C241" i="12" l="1"/>
  <c r="D241" s="1"/>
  <c r="E240"/>
  <c r="C247" i="11"/>
  <c r="B248" s="1"/>
  <c r="D247"/>
  <c r="A255" i="6"/>
  <c r="B254"/>
  <c r="C254" s="1"/>
  <c r="D254" s="1"/>
  <c r="C251" i="1"/>
  <c r="B252" s="1"/>
  <c r="D251"/>
  <c r="C242" i="12" l="1"/>
  <c r="D242" s="1"/>
  <c r="E241"/>
  <c r="D248" i="11"/>
  <c r="C248"/>
  <c r="B249" s="1"/>
  <c r="A256" i="6"/>
  <c r="B255"/>
  <c r="C255" s="1"/>
  <c r="D255" s="1"/>
  <c r="C252" i="1"/>
  <c r="B253" s="1"/>
  <c r="D252"/>
  <c r="C243" i="12" l="1"/>
  <c r="D243" s="1"/>
  <c r="E242"/>
  <c r="D249" i="11"/>
  <c r="C249"/>
  <c r="B250" s="1"/>
  <c r="A257" i="6"/>
  <c r="B256"/>
  <c r="C256" s="1"/>
  <c r="D256" s="1"/>
  <c r="D253" i="1"/>
  <c r="C253"/>
  <c r="B254" s="1"/>
  <c r="C244" i="12" l="1"/>
  <c r="D244" s="1"/>
  <c r="E243"/>
  <c r="C250" i="11"/>
  <c r="B251" s="1"/>
  <c r="D250"/>
  <c r="A258" i="6"/>
  <c r="B257"/>
  <c r="C257" s="1"/>
  <c r="D257" s="1"/>
  <c r="D254" i="1"/>
  <c r="C254"/>
  <c r="B255" s="1"/>
  <c r="C245" i="12" l="1"/>
  <c r="D245" s="1"/>
  <c r="E244"/>
  <c r="C251" i="11"/>
  <c r="B252" s="1"/>
  <c r="D251"/>
  <c r="A259" i="6"/>
  <c r="B258"/>
  <c r="C258" s="1"/>
  <c r="D258" s="1"/>
  <c r="C255" i="1"/>
  <c r="B256" s="1"/>
  <c r="D255"/>
  <c r="C246" i="12" l="1"/>
  <c r="D246" s="1"/>
  <c r="E245"/>
  <c r="D252" i="11"/>
  <c r="C252"/>
  <c r="B253" s="1"/>
  <c r="A260" i="6"/>
  <c r="B259"/>
  <c r="C259" s="1"/>
  <c r="D259" s="1"/>
  <c r="C256" i="1"/>
  <c r="B257" s="1"/>
  <c r="D256"/>
  <c r="C247" i="12" l="1"/>
  <c r="D247" s="1"/>
  <c r="E246"/>
  <c r="D253" i="11"/>
  <c r="C253"/>
  <c r="B254" s="1"/>
  <c r="A261" i="6"/>
  <c r="B260"/>
  <c r="C260" s="1"/>
  <c r="D260" s="1"/>
  <c r="D257" i="1"/>
  <c r="C257"/>
  <c r="B258" s="1"/>
  <c r="C248" i="12" l="1"/>
  <c r="D248" s="1"/>
  <c r="E247"/>
  <c r="C254" i="11"/>
  <c r="B255" s="1"/>
  <c r="D254"/>
  <c r="A262" i="6"/>
  <c r="B261"/>
  <c r="C261" s="1"/>
  <c r="D261" s="1"/>
  <c r="D258" i="1"/>
  <c r="C258"/>
  <c r="B259" s="1"/>
  <c r="C249" i="12" l="1"/>
  <c r="D249" s="1"/>
  <c r="E248"/>
  <c r="C255" i="11"/>
  <c r="B256" s="1"/>
  <c r="D255"/>
  <c r="A263" i="6"/>
  <c r="B262"/>
  <c r="C262" s="1"/>
  <c r="D262" s="1"/>
  <c r="C259" i="1"/>
  <c r="B260" s="1"/>
  <c r="D259"/>
  <c r="C250" i="12" l="1"/>
  <c r="D250" s="1"/>
  <c r="E249"/>
  <c r="D256" i="11"/>
  <c r="C256"/>
  <c r="B257" s="1"/>
  <c r="A264" i="6"/>
  <c r="B263"/>
  <c r="C263" s="1"/>
  <c r="D263" s="1"/>
  <c r="C260" i="1"/>
  <c r="B261" s="1"/>
  <c r="D260"/>
  <c r="C251" i="12" l="1"/>
  <c r="D251" s="1"/>
  <c r="E250"/>
  <c r="D257" i="11"/>
  <c r="C257"/>
  <c r="B258" s="1"/>
  <c r="A265" i="6"/>
  <c r="B264"/>
  <c r="C264" s="1"/>
  <c r="D264" s="1"/>
  <c r="C261" i="1"/>
  <c r="B262" s="1"/>
  <c r="D261"/>
  <c r="C252" i="12" l="1"/>
  <c r="D252" s="1"/>
  <c r="E251"/>
  <c r="C258" i="11"/>
  <c r="B259" s="1"/>
  <c r="D258"/>
  <c r="A266" i="6"/>
  <c r="B265"/>
  <c r="C265" s="1"/>
  <c r="D265" s="1"/>
  <c r="D262" i="1"/>
  <c r="C262"/>
  <c r="B263" s="1"/>
  <c r="C253" i="12" l="1"/>
  <c r="D253" s="1"/>
  <c r="E252"/>
  <c r="C259" i="11"/>
  <c r="B260" s="1"/>
  <c r="D259"/>
  <c r="A267" i="6"/>
  <c r="B266"/>
  <c r="C266" s="1"/>
  <c r="D266" s="1"/>
  <c r="D263" i="1"/>
  <c r="C263"/>
  <c r="B264" s="1"/>
  <c r="C254" i="12" l="1"/>
  <c r="D254" s="1"/>
  <c r="E253"/>
  <c r="D260" i="11"/>
  <c r="C260"/>
  <c r="B261" s="1"/>
  <c r="A268" i="6"/>
  <c r="B267"/>
  <c r="C267" s="1"/>
  <c r="D267" s="1"/>
  <c r="C264" i="1"/>
  <c r="B265" s="1"/>
  <c r="D264"/>
  <c r="C255" i="12" l="1"/>
  <c r="D255" s="1"/>
  <c r="E254"/>
  <c r="C261" i="11"/>
  <c r="B262" s="1"/>
  <c r="D261"/>
  <c r="A269" i="6"/>
  <c r="B268"/>
  <c r="C268" s="1"/>
  <c r="D268" s="1"/>
  <c r="D265" i="1"/>
  <c r="C265"/>
  <c r="B266" s="1"/>
  <c r="C256" i="12" l="1"/>
  <c r="D256" s="1"/>
  <c r="E255"/>
  <c r="C262" i="11"/>
  <c r="B263" s="1"/>
  <c r="D262"/>
  <c r="A270" i="6"/>
  <c r="B269"/>
  <c r="C269" s="1"/>
  <c r="D269" s="1"/>
  <c r="D266" i="1"/>
  <c r="C266"/>
  <c r="B267" s="1"/>
  <c r="C257" i="12" l="1"/>
  <c r="D257" s="1"/>
  <c r="E256"/>
  <c r="D263" i="11"/>
  <c r="C263"/>
  <c r="B264" s="1"/>
  <c r="A271" i="6"/>
  <c r="B270"/>
  <c r="C270" s="1"/>
  <c r="D270" s="1"/>
  <c r="C267" i="1"/>
  <c r="B268" s="1"/>
  <c r="D267"/>
  <c r="C258" i="12" l="1"/>
  <c r="D258" s="1"/>
  <c r="E257"/>
  <c r="D264" i="11"/>
  <c r="C264"/>
  <c r="B265" s="1"/>
  <c r="A272" i="6"/>
  <c r="B271"/>
  <c r="C271" s="1"/>
  <c r="D271" s="1"/>
  <c r="C268" i="1"/>
  <c r="B269" s="1"/>
  <c r="D268"/>
  <c r="C259" i="12" l="1"/>
  <c r="D259" s="1"/>
  <c r="E258"/>
  <c r="C265" i="11"/>
  <c r="B266" s="1"/>
  <c r="D265"/>
  <c r="A273" i="6"/>
  <c r="B272"/>
  <c r="C272" s="1"/>
  <c r="D272" s="1"/>
  <c r="C269" i="1"/>
  <c r="B270" s="1"/>
  <c r="D269"/>
  <c r="C260" i="12" l="1"/>
  <c r="D260" s="1"/>
  <c r="E259"/>
  <c r="C266" i="11"/>
  <c r="B267" s="1"/>
  <c r="D266"/>
  <c r="A274" i="6"/>
  <c r="B273"/>
  <c r="C273" s="1"/>
  <c r="D273" s="1"/>
  <c r="D270" i="1"/>
  <c r="C270"/>
  <c r="B271" s="1"/>
  <c r="C261" i="12" l="1"/>
  <c r="D261" s="1"/>
  <c r="E260"/>
  <c r="D267" i="11"/>
  <c r="C267"/>
  <c r="B268" s="1"/>
  <c r="A275" i="6"/>
  <c r="B274"/>
  <c r="C274" s="1"/>
  <c r="D274" s="1"/>
  <c r="C271" i="1"/>
  <c r="B272" s="1"/>
  <c r="D271"/>
  <c r="C262" i="12" l="1"/>
  <c r="D262" s="1"/>
  <c r="E261"/>
  <c r="D268" i="11"/>
  <c r="C268"/>
  <c r="B269" s="1"/>
  <c r="A276" i="6"/>
  <c r="B275"/>
  <c r="C275" s="1"/>
  <c r="D275" s="1"/>
  <c r="D272" i="1"/>
  <c r="C272"/>
  <c r="B273" s="1"/>
  <c r="C263" i="12" l="1"/>
  <c r="D263" s="1"/>
  <c r="E262"/>
  <c r="C269" i="11"/>
  <c r="B270" s="1"/>
  <c r="D269"/>
  <c r="A277" i="6"/>
  <c r="B276"/>
  <c r="C276" s="1"/>
  <c r="D276" s="1"/>
  <c r="D273" i="1"/>
  <c r="C273"/>
  <c r="B274" s="1"/>
  <c r="C264" i="12" l="1"/>
  <c r="D264" s="1"/>
  <c r="E263"/>
  <c r="C270" i="11"/>
  <c r="B271" s="1"/>
  <c r="D270"/>
  <c r="A278" i="6"/>
  <c r="B277"/>
  <c r="C277" s="1"/>
  <c r="D277" s="1"/>
  <c r="C274" i="1"/>
  <c r="B275" s="1"/>
  <c r="D274"/>
  <c r="C265" i="12" l="1"/>
  <c r="D265" s="1"/>
  <c r="E264"/>
  <c r="D271" i="11"/>
  <c r="C271"/>
  <c r="B272" s="1"/>
  <c r="A279" i="6"/>
  <c r="B278"/>
  <c r="C278" s="1"/>
  <c r="D278" s="1"/>
  <c r="C275" i="1"/>
  <c r="B276" s="1"/>
  <c r="D275"/>
  <c r="C266" i="12" l="1"/>
  <c r="D266" s="1"/>
  <c r="E265"/>
  <c r="D272" i="11"/>
  <c r="C272"/>
  <c r="B273" s="1"/>
  <c r="A280" i="6"/>
  <c r="B279"/>
  <c r="C279" s="1"/>
  <c r="D279" s="1"/>
  <c r="D276" i="1"/>
  <c r="C276"/>
  <c r="B277" s="1"/>
  <c r="C267" i="12" l="1"/>
  <c r="D267" s="1"/>
  <c r="E266"/>
  <c r="C273" i="11"/>
  <c r="B274" s="1"/>
  <c r="D273"/>
  <c r="A281" i="6"/>
  <c r="B280"/>
  <c r="C280" s="1"/>
  <c r="D280" s="1"/>
  <c r="C277" i="1"/>
  <c r="B278" s="1"/>
  <c r="D277"/>
  <c r="C268" i="12" l="1"/>
  <c r="D268" s="1"/>
  <c r="E267"/>
  <c r="C274" i="11"/>
  <c r="B275" s="1"/>
  <c r="D274"/>
  <c r="A282" i="6"/>
  <c r="B281"/>
  <c r="C281" s="1"/>
  <c r="D281" s="1"/>
  <c r="C278" i="1"/>
  <c r="B279" s="1"/>
  <c r="D278"/>
  <c r="C269" i="12" l="1"/>
  <c r="D269" s="1"/>
  <c r="E268"/>
  <c r="D275" i="11"/>
  <c r="C275"/>
  <c r="B276" s="1"/>
  <c r="A283" i="6"/>
  <c r="B282"/>
  <c r="C282" s="1"/>
  <c r="D282" s="1"/>
  <c r="C279" i="1"/>
  <c r="B280" s="1"/>
  <c r="D279"/>
  <c r="C270" i="12" l="1"/>
  <c r="D270" s="1"/>
  <c r="E269"/>
  <c r="D276" i="11"/>
  <c r="C276"/>
  <c r="B277" s="1"/>
  <c r="A284" i="6"/>
  <c r="B283"/>
  <c r="C283" s="1"/>
  <c r="D283" s="1"/>
  <c r="C280" i="1"/>
  <c r="B281" s="1"/>
  <c r="D280"/>
  <c r="C271" i="12" l="1"/>
  <c r="D271" s="1"/>
  <c r="E270"/>
  <c r="C277" i="11"/>
  <c r="B278" s="1"/>
  <c r="D277"/>
  <c r="A285" i="6"/>
  <c r="B284"/>
  <c r="C284" s="1"/>
  <c r="D284" s="1"/>
  <c r="D281" i="1"/>
  <c r="C281"/>
  <c r="B282" s="1"/>
  <c r="C272" i="12" l="1"/>
  <c r="D272" s="1"/>
  <c r="E271"/>
  <c r="C278" i="11"/>
  <c r="B279" s="1"/>
  <c r="D278"/>
  <c r="A286" i="6"/>
  <c r="B285"/>
  <c r="C285" s="1"/>
  <c r="D285" s="1"/>
  <c r="D282" i="1"/>
  <c r="C282"/>
  <c r="B283" s="1"/>
  <c r="C273" i="12" l="1"/>
  <c r="D273" s="1"/>
  <c r="E272"/>
  <c r="D279" i="11"/>
  <c r="C279"/>
  <c r="B280" s="1"/>
  <c r="A287" i="6"/>
  <c r="B286"/>
  <c r="C286" s="1"/>
  <c r="D286" s="1"/>
  <c r="C283" i="1"/>
  <c r="B284" s="1"/>
  <c r="D283"/>
  <c r="C274" i="12" l="1"/>
  <c r="D274" s="1"/>
  <c r="E273"/>
  <c r="D280" i="11"/>
  <c r="C280"/>
  <c r="B281" s="1"/>
  <c r="A288" i="6"/>
  <c r="B287"/>
  <c r="C287" s="1"/>
  <c r="D287" s="1"/>
  <c r="D284" i="1"/>
  <c r="C284"/>
  <c r="B285" s="1"/>
  <c r="C275" i="12" l="1"/>
  <c r="D275" s="1"/>
  <c r="E274"/>
  <c r="C281" i="11"/>
  <c r="B282" s="1"/>
  <c r="D281"/>
  <c r="A289" i="6"/>
  <c r="B288"/>
  <c r="C288" s="1"/>
  <c r="D288" s="1"/>
  <c r="D285" i="1"/>
  <c r="C285"/>
  <c r="B286" s="1"/>
  <c r="C276" i="12" l="1"/>
  <c r="D276" s="1"/>
  <c r="E275"/>
  <c r="C282" i="11"/>
  <c r="B283" s="1"/>
  <c r="D282"/>
  <c r="A290" i="6"/>
  <c r="B289"/>
  <c r="C289" s="1"/>
  <c r="D289" s="1"/>
  <c r="D286" i="1"/>
  <c r="C286"/>
  <c r="B287" s="1"/>
  <c r="C277" i="12" l="1"/>
  <c r="D277" s="1"/>
  <c r="E276"/>
  <c r="D283" i="11"/>
  <c r="C283"/>
  <c r="B284" s="1"/>
  <c r="A291" i="6"/>
  <c r="B290"/>
  <c r="C290" s="1"/>
  <c r="D290" s="1"/>
  <c r="C287" i="1"/>
  <c r="B288" s="1"/>
  <c r="D287"/>
  <c r="C278" i="12" l="1"/>
  <c r="D278" s="1"/>
  <c r="E277"/>
  <c r="D284" i="11"/>
  <c r="C284"/>
  <c r="B285" s="1"/>
  <c r="A292" i="6"/>
  <c r="B291"/>
  <c r="C291" s="1"/>
  <c r="D291" s="1"/>
  <c r="D288" i="1"/>
  <c r="C288"/>
  <c r="B289" s="1"/>
  <c r="C279" i="12" l="1"/>
  <c r="D279" s="1"/>
  <c r="E278"/>
  <c r="C285" i="11"/>
  <c r="B286" s="1"/>
  <c r="D285"/>
  <c r="A293" i="6"/>
  <c r="B292"/>
  <c r="C292" s="1"/>
  <c r="D292" s="1"/>
  <c r="D289" i="1"/>
  <c r="C289"/>
  <c r="B290" s="1"/>
  <c r="C280" i="12" l="1"/>
  <c r="D280" s="1"/>
  <c r="E279"/>
  <c r="C286" i="11"/>
  <c r="B287" s="1"/>
  <c r="D286"/>
  <c r="A294" i="6"/>
  <c r="B293"/>
  <c r="C293" s="1"/>
  <c r="D293" s="1"/>
  <c r="D290" i="1"/>
  <c r="C290"/>
  <c r="B291" s="1"/>
  <c r="C281" i="12" l="1"/>
  <c r="D281" s="1"/>
  <c r="E280"/>
  <c r="C287" i="11"/>
  <c r="B288" s="1"/>
  <c r="D287"/>
  <c r="A295" i="6"/>
  <c r="B294"/>
  <c r="C294" s="1"/>
  <c r="D294" s="1"/>
  <c r="C291" i="1"/>
  <c r="B292" s="1"/>
  <c r="D291"/>
  <c r="C282" i="12" l="1"/>
  <c r="D282" s="1"/>
  <c r="E281"/>
  <c r="C288" i="11"/>
  <c r="B289" s="1"/>
  <c r="D288"/>
  <c r="A296" i="6"/>
  <c r="B295"/>
  <c r="C295" s="1"/>
  <c r="D295" s="1"/>
  <c r="C292" i="1"/>
  <c r="B293" s="1"/>
  <c r="D292"/>
  <c r="C283" i="12" l="1"/>
  <c r="D283" s="1"/>
  <c r="E282"/>
  <c r="C289" i="11"/>
  <c r="B290" s="1"/>
  <c r="D289"/>
  <c r="A297" i="6"/>
  <c r="B296"/>
  <c r="C296" s="1"/>
  <c r="D296" s="1"/>
  <c r="C293" i="1"/>
  <c r="B294" s="1"/>
  <c r="D293"/>
  <c r="C284" i="12" l="1"/>
  <c r="D284" s="1"/>
  <c r="E283"/>
  <c r="C290" i="11"/>
  <c r="B291" s="1"/>
  <c r="D290"/>
  <c r="A298" i="6"/>
  <c r="B297"/>
  <c r="C297" s="1"/>
  <c r="D297" s="1"/>
  <c r="D294" i="1"/>
  <c r="C294"/>
  <c r="B295" s="1"/>
  <c r="C285" i="12" l="1"/>
  <c r="D285" s="1"/>
  <c r="E284"/>
  <c r="C291" i="11"/>
  <c r="B292" s="1"/>
  <c r="D291"/>
  <c r="A299" i="6"/>
  <c r="B298"/>
  <c r="C298" s="1"/>
  <c r="D298" s="1"/>
  <c r="D295" i="1"/>
  <c r="C295"/>
  <c r="B296" s="1"/>
  <c r="C286" i="12" l="1"/>
  <c r="D286" s="1"/>
  <c r="E285"/>
  <c r="C292" i="11"/>
  <c r="B293" s="1"/>
  <c r="D292"/>
  <c r="A300" i="6"/>
  <c r="B299"/>
  <c r="C299" s="1"/>
  <c r="D299" s="1"/>
  <c r="C296" i="1"/>
  <c r="B297" s="1"/>
  <c r="D296"/>
  <c r="C287" i="12" l="1"/>
  <c r="D287" s="1"/>
  <c r="E286"/>
  <c r="C293" i="11"/>
  <c r="B294" s="1"/>
  <c r="D293"/>
  <c r="A301" i="6"/>
  <c r="B300"/>
  <c r="C300" s="1"/>
  <c r="D300" s="1"/>
  <c r="D297" i="1"/>
  <c r="C297"/>
  <c r="B298" s="1"/>
  <c r="C288" i="12" l="1"/>
  <c r="D288" s="1"/>
  <c r="E287"/>
  <c r="C294" i="11"/>
  <c r="B295" s="1"/>
  <c r="D294"/>
  <c r="A302" i="6"/>
  <c r="B301"/>
  <c r="C301" s="1"/>
  <c r="D301" s="1"/>
  <c r="D298" i="1"/>
  <c r="C298"/>
  <c r="B299" s="1"/>
  <c r="C289" i="12" l="1"/>
  <c r="D289" s="1"/>
  <c r="E288"/>
  <c r="D295" i="11"/>
  <c r="C295"/>
  <c r="B296" s="1"/>
  <c r="A303" i="6"/>
  <c r="B302"/>
  <c r="C302" s="1"/>
  <c r="D302" s="1"/>
  <c r="D299" i="1"/>
  <c r="C299"/>
  <c r="B300" s="1"/>
  <c r="C290" i="12" l="1"/>
  <c r="D290" s="1"/>
  <c r="E289"/>
  <c r="D296" i="11"/>
  <c r="C296"/>
  <c r="B297" s="1"/>
  <c r="A304" i="6"/>
  <c r="B303"/>
  <c r="C303" s="1"/>
  <c r="D303" s="1"/>
  <c r="D300" i="1"/>
  <c r="C300"/>
  <c r="B301" s="1"/>
  <c r="C291" i="12" l="1"/>
  <c r="D291" s="1"/>
  <c r="E290"/>
  <c r="C297" i="11"/>
  <c r="B298" s="1"/>
  <c r="D297"/>
  <c r="A305" i="6"/>
  <c r="B304"/>
  <c r="C304" s="1"/>
  <c r="D304" s="1"/>
  <c r="C301" i="1"/>
  <c r="B302" s="1"/>
  <c r="D301"/>
  <c r="C292" i="12" l="1"/>
  <c r="D292" s="1"/>
  <c r="E291"/>
  <c r="C298" i="11"/>
  <c r="B299" s="1"/>
  <c r="D298"/>
  <c r="A306" i="6"/>
  <c r="B305"/>
  <c r="C305" s="1"/>
  <c r="D305" s="1"/>
  <c r="D302" i="1"/>
  <c r="C302"/>
  <c r="B303" s="1"/>
  <c r="C293" i="12" l="1"/>
  <c r="D293" s="1"/>
  <c r="E292"/>
  <c r="D299" i="11"/>
  <c r="C299"/>
  <c r="B300" s="1"/>
  <c r="A307" i="6"/>
  <c r="B306"/>
  <c r="C306" s="1"/>
  <c r="D306" s="1"/>
  <c r="C303" i="1"/>
  <c r="B304" s="1"/>
  <c r="D303"/>
  <c r="C294" i="12" l="1"/>
  <c r="D294" s="1"/>
  <c r="E293"/>
  <c r="C300" i="11"/>
  <c r="B301" s="1"/>
  <c r="D300"/>
  <c r="A308" i="6"/>
  <c r="B307"/>
  <c r="C307" s="1"/>
  <c r="D307" s="1"/>
  <c r="D304" i="1"/>
  <c r="C304"/>
  <c r="B305" s="1"/>
  <c r="C295" i="12" l="1"/>
  <c r="D295" s="1"/>
  <c r="E294"/>
  <c r="C301" i="11"/>
  <c r="B302" s="1"/>
  <c r="D301"/>
  <c r="A309" i="6"/>
  <c r="B308"/>
  <c r="C308" s="1"/>
  <c r="D308" s="1"/>
  <c r="D305" i="1"/>
  <c r="C305"/>
  <c r="B306" s="1"/>
  <c r="C296" i="12" l="1"/>
  <c r="D296" s="1"/>
  <c r="E295"/>
  <c r="C302" i="11"/>
  <c r="B303" s="1"/>
  <c r="D302"/>
  <c r="A310" i="6"/>
  <c r="B309"/>
  <c r="C309" s="1"/>
  <c r="D309" s="1"/>
  <c r="D306" i="1"/>
  <c r="C306"/>
  <c r="B307" s="1"/>
  <c r="C297" i="12" l="1"/>
  <c r="D297" s="1"/>
  <c r="E296"/>
  <c r="C303" i="11"/>
  <c r="B304" s="1"/>
  <c r="D303"/>
  <c r="A311" i="6"/>
  <c r="B310"/>
  <c r="C310" s="1"/>
  <c r="D310" s="1"/>
  <c r="D307" i="1"/>
  <c r="C307"/>
  <c r="B308" s="1"/>
  <c r="C298" i="12" l="1"/>
  <c r="D298" s="1"/>
  <c r="E297"/>
  <c r="C304" i="11"/>
  <c r="B305" s="1"/>
  <c r="D304"/>
  <c r="A312" i="6"/>
  <c r="B311"/>
  <c r="C311" s="1"/>
  <c r="D311" s="1"/>
  <c r="C308" i="1"/>
  <c r="B309" s="1"/>
  <c r="D308"/>
  <c r="C299" i="12" l="1"/>
  <c r="D299" s="1"/>
  <c r="E298"/>
  <c r="C305" i="11"/>
  <c r="B306" s="1"/>
  <c r="D305"/>
  <c r="A313" i="6"/>
  <c r="B312"/>
  <c r="C312" s="1"/>
  <c r="D312" s="1"/>
  <c r="D309" i="1"/>
  <c r="C309"/>
  <c r="B310" s="1"/>
  <c r="C300" i="12" l="1"/>
  <c r="D300" s="1"/>
  <c r="E299"/>
  <c r="C306" i="11"/>
  <c r="B307" s="1"/>
  <c r="D306"/>
  <c r="A314" i="6"/>
  <c r="B313"/>
  <c r="C313" s="1"/>
  <c r="D313" s="1"/>
  <c r="C310" i="1"/>
  <c r="B311" s="1"/>
  <c r="D310"/>
  <c r="C301" i="12" l="1"/>
  <c r="D301" s="1"/>
  <c r="E300"/>
  <c r="C307" i="11"/>
  <c r="B308" s="1"/>
  <c r="D307"/>
  <c r="A315" i="6"/>
  <c r="B314"/>
  <c r="C314" s="1"/>
  <c r="D314" s="1"/>
  <c r="C311" i="1"/>
  <c r="B312" s="1"/>
  <c r="D311"/>
  <c r="C302" i="12" l="1"/>
  <c r="D302" s="1"/>
  <c r="E301"/>
  <c r="C308" i="11"/>
  <c r="B309" s="1"/>
  <c r="D308"/>
  <c r="A316" i="6"/>
  <c r="B315"/>
  <c r="C315" s="1"/>
  <c r="D315" s="1"/>
  <c r="C312" i="1"/>
  <c r="B313" s="1"/>
  <c r="D312"/>
  <c r="C303" i="12" l="1"/>
  <c r="D303" s="1"/>
  <c r="E302"/>
  <c r="C309" i="11"/>
  <c r="B310" s="1"/>
  <c r="D309"/>
  <c r="A317" i="6"/>
  <c r="B316"/>
  <c r="C316" s="1"/>
  <c r="D316" s="1"/>
  <c r="D313" i="1"/>
  <c r="C313"/>
  <c r="B314" s="1"/>
  <c r="C304" i="12" l="1"/>
  <c r="D304" s="1"/>
  <c r="E303"/>
  <c r="C310" i="11"/>
  <c r="B311" s="1"/>
  <c r="D310"/>
  <c r="A318" i="6"/>
  <c r="B317"/>
  <c r="C317" s="1"/>
  <c r="D317" s="1"/>
  <c r="C314" i="1"/>
  <c r="B315" s="1"/>
  <c r="D314"/>
  <c r="C305" i="12" l="1"/>
  <c r="D305" s="1"/>
  <c r="E304"/>
  <c r="C311" i="11"/>
  <c r="B312" s="1"/>
  <c r="D311"/>
  <c r="A319" i="6"/>
  <c r="B318"/>
  <c r="C318" s="1"/>
  <c r="D318" s="1"/>
  <c r="C315" i="1"/>
  <c r="B316" s="1"/>
  <c r="D315"/>
  <c r="C306" i="12" l="1"/>
  <c r="D306" s="1"/>
  <c r="E305"/>
  <c r="C312" i="11"/>
  <c r="B313" s="1"/>
  <c r="D312"/>
  <c r="A320" i="6"/>
  <c r="B319"/>
  <c r="C319" s="1"/>
  <c r="D319" s="1"/>
  <c r="C316" i="1"/>
  <c r="B317" s="1"/>
  <c r="D316"/>
  <c r="C307" i="12" l="1"/>
  <c r="D307" s="1"/>
  <c r="E306"/>
  <c r="C313" i="11"/>
  <c r="B314" s="1"/>
  <c r="D313"/>
  <c r="A321" i="6"/>
  <c r="B320"/>
  <c r="C320" s="1"/>
  <c r="D320" s="1"/>
  <c r="D317" i="1"/>
  <c r="C317"/>
  <c r="B318" s="1"/>
  <c r="C308" i="12" l="1"/>
  <c r="D308" s="1"/>
  <c r="E307"/>
  <c r="C314" i="11"/>
  <c r="B315" s="1"/>
  <c r="D314"/>
  <c r="A322" i="6"/>
  <c r="B321"/>
  <c r="C321" s="1"/>
  <c r="D321" s="1"/>
  <c r="C318" i="1"/>
  <c r="B319" s="1"/>
  <c r="D318"/>
  <c r="C309" i="12" l="1"/>
  <c r="D309" s="1"/>
  <c r="E308"/>
  <c r="C315" i="11"/>
  <c r="B316" s="1"/>
  <c r="D315"/>
  <c r="A323" i="6"/>
  <c r="B322"/>
  <c r="C322" s="1"/>
  <c r="D322" s="1"/>
  <c r="C319" i="1"/>
  <c r="B320" s="1"/>
  <c r="D319"/>
  <c r="C310" i="12" l="1"/>
  <c r="D310" s="1"/>
  <c r="E309"/>
  <c r="C316" i="11"/>
  <c r="B317" s="1"/>
  <c r="D316"/>
  <c r="A324" i="6"/>
  <c r="B323"/>
  <c r="C323" s="1"/>
  <c r="D323" s="1"/>
  <c r="C320" i="1"/>
  <c r="B321" s="1"/>
  <c r="D320"/>
  <c r="C311" i="12" l="1"/>
  <c r="D311" s="1"/>
  <c r="E310"/>
  <c r="C317" i="11"/>
  <c r="B318" s="1"/>
  <c r="D317"/>
  <c r="A325" i="6"/>
  <c r="B324"/>
  <c r="C324" s="1"/>
  <c r="D324" s="1"/>
  <c r="D321" i="1"/>
  <c r="C321"/>
  <c r="B322" s="1"/>
  <c r="C312" i="12" l="1"/>
  <c r="D312" s="1"/>
  <c r="E311"/>
  <c r="C318" i="11"/>
  <c r="B319" s="1"/>
  <c r="D318"/>
  <c r="A326" i="6"/>
  <c r="B325"/>
  <c r="C325" s="1"/>
  <c r="D325" s="1"/>
  <c r="D322" i="1"/>
  <c r="C322"/>
  <c r="B323" s="1"/>
  <c r="C313" i="12" l="1"/>
  <c r="D313" s="1"/>
  <c r="E312"/>
  <c r="C319" i="11"/>
  <c r="B320" s="1"/>
  <c r="D319"/>
  <c r="A327" i="6"/>
  <c r="B326"/>
  <c r="C326" s="1"/>
  <c r="D326" s="1"/>
  <c r="C323" i="1"/>
  <c r="B324" s="1"/>
  <c r="D323"/>
  <c r="C314" i="12" l="1"/>
  <c r="D314" s="1"/>
  <c r="E313"/>
  <c r="C320" i="11"/>
  <c r="B321" s="1"/>
  <c r="D320"/>
  <c r="A328" i="6"/>
  <c r="B327"/>
  <c r="C327" s="1"/>
  <c r="D327" s="1"/>
  <c r="C324" i="1"/>
  <c r="B325" s="1"/>
  <c r="D324"/>
  <c r="C315" i="12" l="1"/>
  <c r="D315" s="1"/>
  <c r="E314"/>
  <c r="C321" i="11"/>
  <c r="B322" s="1"/>
  <c r="D321"/>
  <c r="A329" i="6"/>
  <c r="B328"/>
  <c r="C328" s="1"/>
  <c r="D328" s="1"/>
  <c r="D325" i="1"/>
  <c r="C325"/>
  <c r="B326" s="1"/>
  <c r="C316" i="12" l="1"/>
  <c r="D316" s="1"/>
  <c r="E315"/>
  <c r="C322" i="11"/>
  <c r="B323" s="1"/>
  <c r="D322"/>
  <c r="A330" i="6"/>
  <c r="B329"/>
  <c r="C329" s="1"/>
  <c r="D329" s="1"/>
  <c r="D326" i="1"/>
  <c r="C326"/>
  <c r="B327" s="1"/>
  <c r="C317" i="12" l="1"/>
  <c r="D317" s="1"/>
  <c r="E316"/>
  <c r="C323" i="11"/>
  <c r="B324" s="1"/>
  <c r="D323"/>
  <c r="A331" i="6"/>
  <c r="B330"/>
  <c r="C330" s="1"/>
  <c r="D330" s="1"/>
  <c r="C327" i="1"/>
  <c r="B328" s="1"/>
  <c r="D327"/>
  <c r="C318" i="12" l="1"/>
  <c r="D318" s="1"/>
  <c r="E317"/>
  <c r="C324" i="11"/>
  <c r="B325" s="1"/>
  <c r="D324"/>
  <c r="A332" i="6"/>
  <c r="B331"/>
  <c r="C331" s="1"/>
  <c r="D331" s="1"/>
  <c r="C328" i="1"/>
  <c r="B329" s="1"/>
  <c r="D328"/>
  <c r="C319" i="12" l="1"/>
  <c r="D319" s="1"/>
  <c r="E318"/>
  <c r="C325" i="11"/>
  <c r="B326" s="1"/>
  <c r="D325"/>
  <c r="A333" i="6"/>
  <c r="B332"/>
  <c r="C332" s="1"/>
  <c r="D332" s="1"/>
  <c r="D329" i="1"/>
  <c r="C329"/>
  <c r="B330" s="1"/>
  <c r="C320" i="12" l="1"/>
  <c r="D320" s="1"/>
  <c r="E319"/>
  <c r="C326" i="11"/>
  <c r="B327" s="1"/>
  <c r="D326"/>
  <c r="A334" i="6"/>
  <c r="B333"/>
  <c r="C333" s="1"/>
  <c r="D333" s="1"/>
  <c r="D330" i="1"/>
  <c r="C330"/>
  <c r="B331" s="1"/>
  <c r="C321" i="12" l="1"/>
  <c r="D321" s="1"/>
  <c r="E320"/>
  <c r="C327" i="11"/>
  <c r="B328" s="1"/>
  <c r="D327"/>
  <c r="A335" i="6"/>
  <c r="B334"/>
  <c r="C334" s="1"/>
  <c r="D334" s="1"/>
  <c r="D331" i="1"/>
  <c r="C331"/>
  <c r="B332" s="1"/>
  <c r="C322" i="12" l="1"/>
  <c r="D322" s="1"/>
  <c r="E321"/>
  <c r="C328" i="11"/>
  <c r="B329" s="1"/>
  <c r="D328"/>
  <c r="A336" i="6"/>
  <c r="B335"/>
  <c r="C335" s="1"/>
  <c r="D335" s="1"/>
  <c r="C332" i="1"/>
  <c r="B333" s="1"/>
  <c r="D332"/>
  <c r="C323" i="12" l="1"/>
  <c r="D323" s="1"/>
  <c r="E322"/>
  <c r="C329" i="11"/>
  <c r="B330" s="1"/>
  <c r="D329"/>
  <c r="A337" i="6"/>
  <c r="B336"/>
  <c r="C336" s="1"/>
  <c r="D336" s="1"/>
  <c r="C333" i="1"/>
  <c r="B334" s="1"/>
  <c r="D333"/>
  <c r="C324" i="12" l="1"/>
  <c r="D324" s="1"/>
  <c r="E323"/>
  <c r="C330" i="11"/>
  <c r="B331" s="1"/>
  <c r="D330"/>
  <c r="A338" i="6"/>
  <c r="B337"/>
  <c r="C337" s="1"/>
  <c r="D337" s="1"/>
  <c r="C334" i="1"/>
  <c r="B335" s="1"/>
  <c r="D334"/>
  <c r="C325" i="12" l="1"/>
  <c r="D325" s="1"/>
  <c r="E324"/>
  <c r="C331" i="11"/>
  <c r="B332" s="1"/>
  <c r="D331"/>
  <c r="A339" i="6"/>
  <c r="B338"/>
  <c r="C338" s="1"/>
  <c r="D338" s="1"/>
  <c r="C335" i="1"/>
  <c r="B336" s="1"/>
  <c r="D335"/>
  <c r="C326" i="12" l="1"/>
  <c r="D326" s="1"/>
  <c r="E325"/>
  <c r="C332" i="11"/>
  <c r="B333" s="1"/>
  <c r="D332"/>
  <c r="A340" i="6"/>
  <c r="B339"/>
  <c r="C339" s="1"/>
  <c r="D339" s="1"/>
  <c r="C336" i="1"/>
  <c r="B337" s="1"/>
  <c r="D336"/>
  <c r="C327" i="12" l="1"/>
  <c r="D327" s="1"/>
  <c r="E326"/>
  <c r="C333" i="11"/>
  <c r="B334" s="1"/>
  <c r="D333"/>
  <c r="A341" i="6"/>
  <c r="B340"/>
  <c r="C340" s="1"/>
  <c r="D340" s="1"/>
  <c r="D337" i="1"/>
  <c r="C337"/>
  <c r="B338" s="1"/>
  <c r="C328" i="12" l="1"/>
  <c r="D328" s="1"/>
  <c r="E327"/>
  <c r="C334" i="11"/>
  <c r="B335" s="1"/>
  <c r="D334"/>
  <c r="A342" i="6"/>
  <c r="B341"/>
  <c r="C341" s="1"/>
  <c r="D341" s="1"/>
  <c r="C338" i="1"/>
  <c r="B339" s="1"/>
  <c r="D338"/>
  <c r="C329" i="12" l="1"/>
  <c r="D329" s="1"/>
  <c r="E328"/>
  <c r="C335" i="11"/>
  <c r="B336" s="1"/>
  <c r="D335"/>
  <c r="A343" i="6"/>
  <c r="B342"/>
  <c r="C342" s="1"/>
  <c r="D342" s="1"/>
  <c r="C339" i="1"/>
  <c r="B340" s="1"/>
  <c r="D339"/>
  <c r="C330" i="12" l="1"/>
  <c r="D330" s="1"/>
  <c r="E329"/>
  <c r="C336" i="11"/>
  <c r="B337" s="1"/>
  <c r="D336"/>
  <c r="A344" i="6"/>
  <c r="B343"/>
  <c r="C343" s="1"/>
  <c r="D343" s="1"/>
  <c r="C340" i="1"/>
  <c r="B341" s="1"/>
  <c r="D340"/>
  <c r="C331" i="12" l="1"/>
  <c r="D331" s="1"/>
  <c r="E330"/>
  <c r="C337" i="11"/>
  <c r="B338" s="1"/>
  <c r="D337"/>
  <c r="A345" i="6"/>
  <c r="B344"/>
  <c r="C344" s="1"/>
  <c r="D344" s="1"/>
  <c r="D341" i="1"/>
  <c r="C341"/>
  <c r="B342" s="1"/>
  <c r="C332" i="12" l="1"/>
  <c r="D332" s="1"/>
  <c r="E331"/>
  <c r="C338" i="11"/>
  <c r="B339" s="1"/>
  <c r="D338"/>
  <c r="A346" i="6"/>
  <c r="B345"/>
  <c r="C345" s="1"/>
  <c r="D345" s="1"/>
  <c r="C342" i="1"/>
  <c r="B343" s="1"/>
  <c r="D342"/>
  <c r="C333" i="12" l="1"/>
  <c r="D333" s="1"/>
  <c r="E332"/>
  <c r="C339" i="11"/>
  <c r="B340" s="1"/>
  <c r="D339"/>
  <c r="A347" i="6"/>
  <c r="B346"/>
  <c r="C346" s="1"/>
  <c r="D346" s="1"/>
  <c r="C343" i="1"/>
  <c r="B344" s="1"/>
  <c r="D343"/>
  <c r="C334" i="12" l="1"/>
  <c r="D334" s="1"/>
  <c r="E333"/>
  <c r="C340" i="11"/>
  <c r="B341" s="1"/>
  <c r="D340"/>
  <c r="A348" i="6"/>
  <c r="B347"/>
  <c r="C347" s="1"/>
  <c r="D347" s="1"/>
  <c r="C344" i="1"/>
  <c r="B345" s="1"/>
  <c r="D344"/>
  <c r="C335" i="12" l="1"/>
  <c r="D335" s="1"/>
  <c r="E334"/>
  <c r="C341" i="11"/>
  <c r="B342" s="1"/>
  <c r="D341"/>
  <c r="A349" i="6"/>
  <c r="B348"/>
  <c r="C348" s="1"/>
  <c r="D348" s="1"/>
  <c r="D345" i="1"/>
  <c r="C345"/>
  <c r="B346" s="1"/>
  <c r="C336" i="12" l="1"/>
  <c r="D336" s="1"/>
  <c r="E335"/>
  <c r="C342" i="11"/>
  <c r="B343" s="1"/>
  <c r="D342"/>
  <c r="A350" i="6"/>
  <c r="B349"/>
  <c r="C349" s="1"/>
  <c r="D349" s="1"/>
  <c r="D346" i="1"/>
  <c r="C346"/>
  <c r="B347" s="1"/>
  <c r="C337" i="12" l="1"/>
  <c r="D337" s="1"/>
  <c r="E336"/>
  <c r="D343" i="11"/>
  <c r="C343"/>
  <c r="B344" s="1"/>
  <c r="A351" i="6"/>
  <c r="B350"/>
  <c r="C350" s="1"/>
  <c r="D350" s="1"/>
  <c r="C347" i="1"/>
  <c r="B348" s="1"/>
  <c r="D347"/>
  <c r="C338" i="12" l="1"/>
  <c r="D338" s="1"/>
  <c r="E337"/>
  <c r="D344" i="11"/>
  <c r="C344"/>
  <c r="B345" s="1"/>
  <c r="C345" s="1"/>
  <c r="B346" s="1"/>
  <c r="C346" s="1"/>
  <c r="B347" s="1"/>
  <c r="C347" s="1"/>
  <c r="B348" s="1"/>
  <c r="C348" s="1"/>
  <c r="B349" s="1"/>
  <c r="C349" s="1"/>
  <c r="B350" s="1"/>
  <c r="C350" s="1"/>
  <c r="B351" s="1"/>
  <c r="C351" s="1"/>
  <c r="B352" s="1"/>
  <c r="C352" s="1"/>
  <c r="B353" s="1"/>
  <c r="C353" s="1"/>
  <c r="B354" s="1"/>
  <c r="C354" s="1"/>
  <c r="B355" s="1"/>
  <c r="C355" s="1"/>
  <c r="B356" s="1"/>
  <c r="C356" s="1"/>
  <c r="B357" s="1"/>
  <c r="C357" s="1"/>
  <c r="B358" s="1"/>
  <c r="C358" s="1"/>
  <c r="B359" s="1"/>
  <c r="C359" s="1"/>
  <c r="B360" s="1"/>
  <c r="C360" s="1"/>
  <c r="B361" s="1"/>
  <c r="C361" s="1"/>
  <c r="B362" s="1"/>
  <c r="C362" s="1"/>
  <c r="B363" s="1"/>
  <c r="C363" s="1"/>
  <c r="B364" s="1"/>
  <c r="C364" s="1"/>
  <c r="B365" s="1"/>
  <c r="C365" s="1"/>
  <c r="B366" s="1"/>
  <c r="C366" s="1"/>
  <c r="B367" s="1"/>
  <c r="C367" s="1"/>
  <c r="B368" s="1"/>
  <c r="C368" s="1"/>
  <c r="B369" s="1"/>
  <c r="C369" s="1"/>
  <c r="B370" s="1"/>
  <c r="C370" s="1"/>
  <c r="B371" s="1"/>
  <c r="C371" s="1"/>
  <c r="B372" s="1"/>
  <c r="C372" s="1"/>
  <c r="B373" s="1"/>
  <c r="C373" s="1"/>
  <c r="B374" s="1"/>
  <c r="C374" s="1"/>
  <c r="B375" s="1"/>
  <c r="C375" s="1"/>
  <c r="B376" s="1"/>
  <c r="C376" s="1"/>
  <c r="B377" s="1"/>
  <c r="C377" s="1"/>
  <c r="B378" s="1"/>
  <c r="C378" s="1"/>
  <c r="B379" s="1"/>
  <c r="C379" s="1"/>
  <c r="B380" s="1"/>
  <c r="C380" s="1"/>
  <c r="B381" s="1"/>
  <c r="C381" s="1"/>
  <c r="B382" s="1"/>
  <c r="C382" s="1"/>
  <c r="B383" s="1"/>
  <c r="C383" s="1"/>
  <c r="B384" s="1"/>
  <c r="C384" s="1"/>
  <c r="B385" s="1"/>
  <c r="C385" s="1"/>
  <c r="B386" s="1"/>
  <c r="C386" s="1"/>
  <c r="B387" s="1"/>
  <c r="C387" s="1"/>
  <c r="B388" s="1"/>
  <c r="C388" s="1"/>
  <c r="B389" s="1"/>
  <c r="C389" s="1"/>
  <c r="B390" s="1"/>
  <c r="C390" s="1"/>
  <c r="B391" s="1"/>
  <c r="C391" s="1"/>
  <c r="B392" s="1"/>
  <c r="C392" s="1"/>
  <c r="B393" s="1"/>
  <c r="C393" s="1"/>
  <c r="B394" s="1"/>
  <c r="C394" s="1"/>
  <c r="B395" s="1"/>
  <c r="C395" s="1"/>
  <c r="B396" s="1"/>
  <c r="C396" s="1"/>
  <c r="B397" s="1"/>
  <c r="C397" s="1"/>
  <c r="B398" s="1"/>
  <c r="C398" s="1"/>
  <c r="B399" s="1"/>
  <c r="C399" s="1"/>
  <c r="B400" s="1"/>
  <c r="C400" s="1"/>
  <c r="B401" s="1"/>
  <c r="C401" s="1"/>
  <c r="B402" s="1"/>
  <c r="C402" s="1"/>
  <c r="B403" s="1"/>
  <c r="C403" s="1"/>
  <c r="B404" s="1"/>
  <c r="C404" s="1"/>
  <c r="B405" s="1"/>
  <c r="C405" s="1"/>
  <c r="B406" s="1"/>
  <c r="C406" s="1"/>
  <c r="B407" s="1"/>
  <c r="C407" s="1"/>
  <c r="B408" s="1"/>
  <c r="C408" s="1"/>
  <c r="B409" s="1"/>
  <c r="C409" s="1"/>
  <c r="B410" s="1"/>
  <c r="C410" s="1"/>
  <c r="B411" s="1"/>
  <c r="C411" s="1"/>
  <c r="B412" s="1"/>
  <c r="C412" s="1"/>
  <c r="B413" s="1"/>
  <c r="C413" s="1"/>
  <c r="B414" s="1"/>
  <c r="C414" s="1"/>
  <c r="B415" s="1"/>
  <c r="C415" s="1"/>
  <c r="B416" s="1"/>
  <c r="C416" s="1"/>
  <c r="B417" s="1"/>
  <c r="C417" s="1"/>
  <c r="B418" s="1"/>
  <c r="C418" s="1"/>
  <c r="B419" s="1"/>
  <c r="C419" s="1"/>
  <c r="B420" s="1"/>
  <c r="C420" s="1"/>
  <c r="B421" s="1"/>
  <c r="C421" s="1"/>
  <c r="B422" s="1"/>
  <c r="C422" s="1"/>
  <c r="B423" s="1"/>
  <c r="C423" s="1"/>
  <c r="B424" s="1"/>
  <c r="C424" s="1"/>
  <c r="B425" s="1"/>
  <c r="C425" s="1"/>
  <c r="B426" s="1"/>
  <c r="C426" s="1"/>
  <c r="B427" s="1"/>
  <c r="A352" i="6"/>
  <c r="B351"/>
  <c r="C351" s="1"/>
  <c r="D351" s="1"/>
  <c r="D348" i="1"/>
  <c r="C348"/>
  <c r="B349" s="1"/>
  <c r="C339" i="12" l="1"/>
  <c r="D339" s="1"/>
  <c r="E338"/>
  <c r="C427" i="11"/>
  <c r="B428" s="1"/>
  <c r="C428" s="1"/>
  <c r="B429" s="1"/>
  <c r="C429" s="1"/>
  <c r="B430" s="1"/>
  <c r="C430" s="1"/>
  <c r="B431" s="1"/>
  <c r="C431" s="1"/>
  <c r="B432" s="1"/>
  <c r="C432" s="1"/>
  <c r="B433" s="1"/>
  <c r="C433" s="1"/>
  <c r="B434" s="1"/>
  <c r="C434" s="1"/>
  <c r="B435" s="1"/>
  <c r="C435" s="1"/>
  <c r="B436" s="1"/>
  <c r="C436" s="1"/>
  <c r="B437" s="1"/>
  <c r="C437" s="1"/>
  <c r="B438" s="1"/>
  <c r="C438" s="1"/>
  <c r="B439" s="1"/>
  <c r="C439" s="1"/>
  <c r="B440" s="1"/>
  <c r="C440" s="1"/>
  <c r="B441" s="1"/>
  <c r="C441" s="1"/>
  <c r="B442" s="1"/>
  <c r="C442" s="1"/>
  <c r="B443" s="1"/>
  <c r="C443" s="1"/>
  <c r="B444" s="1"/>
  <c r="C444" s="1"/>
  <c r="B445" s="1"/>
  <c r="C445" s="1"/>
  <c r="B446" s="1"/>
  <c r="C446" s="1"/>
  <c r="B447" s="1"/>
  <c r="C447" s="1"/>
  <c r="B448" s="1"/>
  <c r="C448" s="1"/>
  <c r="B449" s="1"/>
  <c r="C449" s="1"/>
  <c r="B450" s="1"/>
  <c r="C450" s="1"/>
  <c r="B451" s="1"/>
  <c r="C451" s="1"/>
  <c r="B452" s="1"/>
  <c r="C452" s="1"/>
  <c r="B453" s="1"/>
  <c r="C453" s="1"/>
  <c r="B454" s="1"/>
  <c r="C454" s="1"/>
  <c r="B455" s="1"/>
  <c r="C455" s="1"/>
  <c r="B456" s="1"/>
  <c r="C456" s="1"/>
  <c r="B457" s="1"/>
  <c r="C457" s="1"/>
  <c r="B458" s="1"/>
  <c r="C458" s="1"/>
  <c r="B459" s="1"/>
  <c r="C459" s="1"/>
  <c r="B460" s="1"/>
  <c r="C460" s="1"/>
  <c r="B461" s="1"/>
  <c r="C461" s="1"/>
  <c r="B462" s="1"/>
  <c r="C462" s="1"/>
  <c r="B463" s="1"/>
  <c r="C463" s="1"/>
  <c r="B464" s="1"/>
  <c r="C464" s="1"/>
  <c r="B465" s="1"/>
  <c r="C465" s="1"/>
  <c r="B466" s="1"/>
  <c r="C466" s="1"/>
  <c r="B467" s="1"/>
  <c r="C467" s="1"/>
  <c r="B468" s="1"/>
  <c r="C468" s="1"/>
  <c r="B469" s="1"/>
  <c r="C469" s="1"/>
  <c r="B470" s="1"/>
  <c r="C470" s="1"/>
  <c r="B471" s="1"/>
  <c r="C471" s="1"/>
  <c r="B472" s="1"/>
  <c r="C472" s="1"/>
  <c r="B473" s="1"/>
  <c r="C473" s="1"/>
  <c r="B474" s="1"/>
  <c r="C474" s="1"/>
  <c r="B475" s="1"/>
  <c r="C475" s="1"/>
  <c r="B476" s="1"/>
  <c r="C476" s="1"/>
  <c r="B477" s="1"/>
  <c r="C477" s="1"/>
  <c r="B478" s="1"/>
  <c r="C478" s="1"/>
  <c r="B479" s="1"/>
  <c r="C479" s="1"/>
  <c r="B480" s="1"/>
  <c r="C480" s="1"/>
  <c r="B481" s="1"/>
  <c r="C481" s="1"/>
  <c r="B482" s="1"/>
  <c r="C482" s="1"/>
  <c r="B483" s="1"/>
  <c r="C483" s="1"/>
  <c r="B484" s="1"/>
  <c r="C484" s="1"/>
  <c r="B485" s="1"/>
  <c r="C485" s="1"/>
  <c r="B486" s="1"/>
  <c r="C486" s="1"/>
  <c r="B487" s="1"/>
  <c r="C487" s="1"/>
  <c r="B488" s="1"/>
  <c r="C488" s="1"/>
  <c r="B489" s="1"/>
  <c r="C489" s="1"/>
  <c r="B490" s="1"/>
  <c r="C490" s="1"/>
  <c r="B491" s="1"/>
  <c r="C491" s="1"/>
  <c r="B492" s="1"/>
  <c r="C492" s="1"/>
  <c r="B493" s="1"/>
  <c r="C493" s="1"/>
  <c r="B494" s="1"/>
  <c r="C494" s="1"/>
  <c r="B495" s="1"/>
  <c r="C495" s="1"/>
  <c r="B496" s="1"/>
  <c r="C496" s="1"/>
  <c r="B497" s="1"/>
  <c r="C497" s="1"/>
  <c r="B498" s="1"/>
  <c r="C498" s="1"/>
  <c r="B499" s="1"/>
  <c r="C499" s="1"/>
  <c r="B500" s="1"/>
  <c r="C500" s="1"/>
  <c r="B501" s="1"/>
  <c r="C501" s="1"/>
  <c r="B502" s="1"/>
  <c r="C502" s="1"/>
  <c r="B503" s="1"/>
  <c r="C503" s="1"/>
  <c r="B504" s="1"/>
  <c r="C504" s="1"/>
  <c r="B505" s="1"/>
  <c r="C505" s="1"/>
  <c r="B506" s="1"/>
  <c r="C506" s="1"/>
  <c r="B507" s="1"/>
  <c r="C507" s="1"/>
  <c r="B508" s="1"/>
  <c r="C508" s="1"/>
  <c r="B509" s="1"/>
  <c r="C509" s="1"/>
  <c r="B510" s="1"/>
  <c r="C510" s="1"/>
  <c r="B511" s="1"/>
  <c r="C511" s="1"/>
  <c r="B512" s="1"/>
  <c r="C512" s="1"/>
  <c r="B513" s="1"/>
  <c r="C513" s="1"/>
  <c r="B514" s="1"/>
  <c r="C514" s="1"/>
  <c r="B515" s="1"/>
  <c r="C515" s="1"/>
  <c r="B516" s="1"/>
  <c r="C516" s="1"/>
  <c r="B517" s="1"/>
  <c r="A353" i="6"/>
  <c r="B352"/>
  <c r="C352" s="1"/>
  <c r="D352" s="1"/>
  <c r="C349" i="1"/>
  <c r="B350" s="1"/>
  <c r="D349"/>
  <c r="C340" i="12" l="1"/>
  <c r="D340" s="1"/>
  <c r="E339"/>
  <c r="C517" i="11"/>
  <c r="B518" s="1"/>
  <c r="A354" i="6"/>
  <c r="B353"/>
  <c r="C353" s="1"/>
  <c r="D353" s="1"/>
  <c r="C350" i="1"/>
  <c r="B351" s="1"/>
  <c r="D350"/>
  <c r="C341" i="12" l="1"/>
  <c r="D341" s="1"/>
  <c r="E340"/>
  <c r="C518" i="11"/>
  <c r="B519" s="1"/>
  <c r="A355" i="6"/>
  <c r="B354"/>
  <c r="C354" s="1"/>
  <c r="D354" s="1"/>
  <c r="C351" i="1"/>
  <c r="B352" s="1"/>
  <c r="D351"/>
  <c r="C342" i="12" l="1"/>
  <c r="D342" s="1"/>
  <c r="E341"/>
  <c r="C519" i="11"/>
  <c r="B520" s="1"/>
  <c r="C520" s="1"/>
  <c r="B521" s="1"/>
  <c r="C521" s="1"/>
  <c r="A356" i="6"/>
  <c r="B355"/>
  <c r="C355" s="1"/>
  <c r="D355" s="1"/>
  <c r="C352" i="1"/>
  <c r="B353" s="1"/>
  <c r="D352"/>
  <c r="C343" i="12" l="1"/>
  <c r="D343" s="1"/>
  <c r="E342"/>
  <c r="A357" i="6"/>
  <c r="B356"/>
  <c r="C356" s="1"/>
  <c r="D356" s="1"/>
  <c r="D353" i="1"/>
  <c r="C353"/>
  <c r="B354" s="1"/>
  <c r="C344" i="12" l="1"/>
  <c r="D344" s="1"/>
  <c r="E343"/>
  <c r="A358" i="6"/>
  <c r="B357"/>
  <c r="C357" s="1"/>
  <c r="D357" s="1"/>
  <c r="C354" i="1"/>
  <c r="B355" s="1"/>
  <c r="D354"/>
  <c r="C345" i="12" l="1"/>
  <c r="D345" s="1"/>
  <c r="E344"/>
  <c r="A359" i="6"/>
  <c r="B358"/>
  <c r="C358" s="1"/>
  <c r="D358" s="1"/>
  <c r="C355" i="1"/>
  <c r="B356" s="1"/>
  <c r="D355"/>
  <c r="C346" i="12" l="1"/>
  <c r="D346" s="1"/>
  <c r="E345"/>
  <c r="A360" i="6"/>
  <c r="B359"/>
  <c r="C359" s="1"/>
  <c r="D359" s="1"/>
  <c r="C356" i="1"/>
  <c r="B357" s="1"/>
  <c r="D356"/>
  <c r="C347" i="12" l="1"/>
  <c r="D347" s="1"/>
  <c r="E346"/>
  <c r="A361" i="6"/>
  <c r="B360"/>
  <c r="C360" s="1"/>
  <c r="D360" s="1"/>
  <c r="D357" i="1"/>
  <c r="C357"/>
  <c r="B358" s="1"/>
  <c r="C348" i="12" l="1"/>
  <c r="D348" s="1"/>
  <c r="E347"/>
  <c r="A362" i="6"/>
  <c r="B361"/>
  <c r="C361" s="1"/>
  <c r="D361" s="1"/>
  <c r="D358" i="1"/>
  <c r="C358"/>
  <c r="B359" s="1"/>
  <c r="C349" i="12" l="1"/>
  <c r="D349" s="1"/>
  <c r="E348"/>
  <c r="A363" i="6"/>
  <c r="B362"/>
  <c r="C362" s="1"/>
  <c r="D362" s="1"/>
  <c r="C359" i="1"/>
  <c r="B360" s="1"/>
  <c r="D359"/>
  <c r="C350" i="12" l="1"/>
  <c r="D350" s="1"/>
  <c r="E349"/>
  <c r="A364" i="6"/>
  <c r="B363"/>
  <c r="C363" s="1"/>
  <c r="D363" s="1"/>
  <c r="C360" i="1"/>
  <c r="B361" s="1"/>
  <c r="D360"/>
  <c r="C351" i="12" l="1"/>
  <c r="D351" s="1"/>
  <c r="E350"/>
  <c r="A365" i="6"/>
  <c r="B364"/>
  <c r="C364" s="1"/>
  <c r="D364" s="1"/>
  <c r="D361" i="1"/>
  <c r="C361"/>
  <c r="B362" s="1"/>
  <c r="C352" i="12" l="1"/>
  <c r="D352" s="1"/>
  <c r="E351"/>
  <c r="A366" i="6"/>
  <c r="B365"/>
  <c r="C365" s="1"/>
  <c r="D365" s="1"/>
  <c r="D362" i="1"/>
  <c r="C362"/>
  <c r="B363" s="1"/>
  <c r="C353" i="12" l="1"/>
  <c r="D353" s="1"/>
  <c r="E352"/>
  <c r="A367" i="6"/>
  <c r="B366"/>
  <c r="C366" s="1"/>
  <c r="D366" s="1"/>
  <c r="C363" i="1"/>
  <c r="B364" s="1"/>
  <c r="D363"/>
  <c r="C354" i="12" l="1"/>
  <c r="D354" s="1"/>
  <c r="E353"/>
  <c r="A368" i="6"/>
  <c r="B367"/>
  <c r="C367" s="1"/>
  <c r="D367" s="1"/>
  <c r="C364" i="1"/>
  <c r="B365" s="1"/>
  <c r="D364"/>
  <c r="C355" i="12" l="1"/>
  <c r="D355" s="1"/>
  <c r="E354"/>
  <c r="A369" i="6"/>
  <c r="B368"/>
  <c r="C368" s="1"/>
  <c r="D368" s="1"/>
  <c r="C365" i="1"/>
  <c r="B366" s="1"/>
  <c r="D365"/>
  <c r="C356" i="12" l="1"/>
  <c r="D356" s="1"/>
  <c r="E355"/>
  <c r="A370" i="6"/>
  <c r="B369"/>
  <c r="C369" s="1"/>
  <c r="D369" s="1"/>
  <c r="C366" i="1"/>
  <c r="B367" s="1"/>
  <c r="D366"/>
  <c r="C357" i="12" l="1"/>
  <c r="D357" s="1"/>
  <c r="E356"/>
  <c r="A371" i="6"/>
  <c r="B370"/>
  <c r="C370" s="1"/>
  <c r="D370" s="1"/>
  <c r="C367" i="1"/>
  <c r="B368" s="1"/>
  <c r="D367"/>
  <c r="C358" i="12" l="1"/>
  <c r="D358" s="1"/>
  <c r="E357"/>
  <c r="A372" i="6"/>
  <c r="B371"/>
  <c r="C371" s="1"/>
  <c r="D371" s="1"/>
  <c r="C368" i="1"/>
  <c r="B369" s="1"/>
  <c r="D368"/>
  <c r="C359" i="12" l="1"/>
  <c r="D359" s="1"/>
  <c r="E358"/>
  <c r="A373" i="6"/>
  <c r="B372"/>
  <c r="C372" s="1"/>
  <c r="D372" s="1"/>
  <c r="C369" i="1"/>
  <c r="B370" s="1"/>
  <c r="D369"/>
  <c r="C360" i="12" l="1"/>
  <c r="D360" s="1"/>
  <c r="E359"/>
  <c r="A374" i="6"/>
  <c r="B373"/>
  <c r="C373" s="1"/>
  <c r="D373" s="1"/>
  <c r="C370" i="1"/>
  <c r="B371" s="1"/>
  <c r="D370"/>
  <c r="C361" i="12" l="1"/>
  <c r="D361" s="1"/>
  <c r="E360"/>
  <c r="A375" i="6"/>
  <c r="B374"/>
  <c r="C374" s="1"/>
  <c r="D374" s="1"/>
  <c r="C371" i="1"/>
  <c r="B372" s="1"/>
  <c r="D371"/>
  <c r="C362" i="12" l="1"/>
  <c r="D362" s="1"/>
  <c r="E361"/>
  <c r="A376" i="6"/>
  <c r="B375"/>
  <c r="C375" s="1"/>
  <c r="D375" s="1"/>
  <c r="C372" i="1"/>
  <c r="B373" s="1"/>
  <c r="D372"/>
  <c r="C363" i="12" l="1"/>
  <c r="D363" s="1"/>
  <c r="E362"/>
  <c r="A377" i="6"/>
  <c r="B376"/>
  <c r="C376" s="1"/>
  <c r="D376" s="1"/>
  <c r="D373" i="1"/>
  <c r="C373"/>
  <c r="B374" s="1"/>
  <c r="C364" i="12" l="1"/>
  <c r="D364" s="1"/>
  <c r="E363"/>
  <c r="A378" i="6"/>
  <c r="B377"/>
  <c r="C377" s="1"/>
  <c r="D377" s="1"/>
  <c r="D374" i="1"/>
  <c r="C374"/>
  <c r="B375" s="1"/>
  <c r="C365" i="12" l="1"/>
  <c r="D365" s="1"/>
  <c r="E364"/>
  <c r="A379" i="6"/>
  <c r="B378"/>
  <c r="C378" s="1"/>
  <c r="D378" s="1"/>
  <c r="C375" i="1"/>
  <c r="B376" s="1"/>
  <c r="D375"/>
  <c r="C366" i="12" l="1"/>
  <c r="D366" s="1"/>
  <c r="E365"/>
  <c r="A380" i="6"/>
  <c r="B379"/>
  <c r="C379" s="1"/>
  <c r="D379" s="1"/>
  <c r="C376" i="1"/>
  <c r="B377" s="1"/>
  <c r="D376"/>
  <c r="C367" i="12" l="1"/>
  <c r="D367" s="1"/>
  <c r="E366"/>
  <c r="A381" i="6"/>
  <c r="B380"/>
  <c r="C380" s="1"/>
  <c r="D380" s="1"/>
  <c r="C377" i="1"/>
  <c r="B378" s="1"/>
  <c r="D377"/>
  <c r="C368" i="12" l="1"/>
  <c r="D368" s="1"/>
  <c r="E367"/>
  <c r="A382" i="6"/>
  <c r="B381"/>
  <c r="C381" s="1"/>
  <c r="D381" s="1"/>
  <c r="D378" i="1"/>
  <c r="C378"/>
  <c r="B379" s="1"/>
  <c r="C369" i="12" l="1"/>
  <c r="D369" s="1"/>
  <c r="E368"/>
  <c r="A383" i="6"/>
  <c r="B382"/>
  <c r="C382" s="1"/>
  <c r="D382" s="1"/>
  <c r="D379" i="1"/>
  <c r="C379"/>
  <c r="B380" s="1"/>
  <c r="C370" i="12" l="1"/>
  <c r="D370" s="1"/>
  <c r="E369"/>
  <c r="A384" i="6"/>
  <c r="B383"/>
  <c r="C383" s="1"/>
  <c r="D383" s="1"/>
  <c r="C380" i="1"/>
  <c r="B381" s="1"/>
  <c r="D380"/>
  <c r="C371" i="12" l="1"/>
  <c r="D371" s="1"/>
  <c r="E370"/>
  <c r="A385" i="6"/>
  <c r="B384"/>
  <c r="C384" s="1"/>
  <c r="D384" s="1"/>
  <c r="C381" i="1"/>
  <c r="B382" s="1"/>
  <c r="D381"/>
  <c r="C372" i="12" l="1"/>
  <c r="D372" s="1"/>
  <c r="E371"/>
  <c r="A386" i="6"/>
  <c r="B385"/>
  <c r="C385" s="1"/>
  <c r="D385" s="1"/>
  <c r="D382" i="1"/>
  <c r="C382"/>
  <c r="B383" s="1"/>
  <c r="C373" i="12" l="1"/>
  <c r="D373" s="1"/>
  <c r="E372"/>
  <c r="A387" i="6"/>
  <c r="B386"/>
  <c r="C386" s="1"/>
  <c r="D386" s="1"/>
  <c r="C383" i="1"/>
  <c r="B384" s="1"/>
  <c r="D383"/>
  <c r="C374" i="12" l="1"/>
  <c r="D374" s="1"/>
  <c r="E373"/>
  <c r="A388" i="6"/>
  <c r="B387"/>
  <c r="C387" s="1"/>
  <c r="D387" s="1"/>
  <c r="C384" i="1"/>
  <c r="B385" s="1"/>
  <c r="D384"/>
  <c r="C375" i="12" l="1"/>
  <c r="D375" s="1"/>
  <c r="E374"/>
  <c r="A389" i="6"/>
  <c r="B388"/>
  <c r="C388" s="1"/>
  <c r="D388" s="1"/>
  <c r="C385" i="1"/>
  <c r="B386" s="1"/>
  <c r="D385"/>
  <c r="C376" i="12" l="1"/>
  <c r="D376" s="1"/>
  <c r="E375"/>
  <c r="A390" i="6"/>
  <c r="B389"/>
  <c r="C389" s="1"/>
  <c r="D389" s="1"/>
  <c r="D386" i="1"/>
  <c r="C386"/>
  <c r="B387" s="1"/>
  <c r="C377" i="12" l="1"/>
  <c r="D377" s="1"/>
  <c r="E376"/>
  <c r="A391" i="6"/>
  <c r="B390"/>
  <c r="C390" s="1"/>
  <c r="D390" s="1"/>
  <c r="C387" i="1"/>
  <c r="B388" s="1"/>
  <c r="D387"/>
  <c r="C378" i="12" l="1"/>
  <c r="D378" s="1"/>
  <c r="E377"/>
  <c r="A392" i="6"/>
  <c r="B391"/>
  <c r="C391" s="1"/>
  <c r="D391" s="1"/>
  <c r="C388" i="1"/>
  <c r="B389" s="1"/>
  <c r="D388"/>
  <c r="C379" i="12" l="1"/>
  <c r="D379" s="1"/>
  <c r="E378"/>
  <c r="A393" i="6"/>
  <c r="B392"/>
  <c r="C392" s="1"/>
  <c r="D392" s="1"/>
  <c r="D389" i="1"/>
  <c r="C389"/>
  <c r="B390" s="1"/>
  <c r="C380" i="12" l="1"/>
  <c r="D380" s="1"/>
  <c r="E379"/>
  <c r="A394" i="6"/>
  <c r="B393"/>
  <c r="C393" s="1"/>
  <c r="D393" s="1"/>
  <c r="C390" i="1"/>
  <c r="B391" s="1"/>
  <c r="D390"/>
  <c r="C381" i="12" l="1"/>
  <c r="D381" s="1"/>
  <c r="E380"/>
  <c r="A395" i="6"/>
  <c r="B394"/>
  <c r="C394" s="1"/>
  <c r="D394" s="1"/>
  <c r="C391" i="1"/>
  <c r="B392" s="1"/>
  <c r="D391"/>
  <c r="C382" i="12" l="1"/>
  <c r="D382" s="1"/>
  <c r="E381"/>
  <c r="A396" i="6"/>
  <c r="B395"/>
  <c r="C395" s="1"/>
  <c r="D395" s="1"/>
  <c r="C392" i="1"/>
  <c r="B393" s="1"/>
  <c r="D392"/>
  <c r="C383" i="12" l="1"/>
  <c r="D383" s="1"/>
  <c r="E382"/>
  <c r="A397" i="6"/>
  <c r="B396"/>
  <c r="C396" s="1"/>
  <c r="D396" s="1"/>
  <c r="D393" i="1"/>
  <c r="C393"/>
  <c r="B394" s="1"/>
  <c r="C384" i="12" l="1"/>
  <c r="D384" s="1"/>
  <c r="E383"/>
  <c r="A398" i="6"/>
  <c r="B397"/>
  <c r="C397" s="1"/>
  <c r="D397" s="1"/>
  <c r="D394" i="1"/>
  <c r="C394"/>
  <c r="B395" s="1"/>
  <c r="C385" i="12" l="1"/>
  <c r="D385" s="1"/>
  <c r="E384"/>
  <c r="A399" i="6"/>
  <c r="B398"/>
  <c r="C398" s="1"/>
  <c r="D398" s="1"/>
  <c r="C395" i="1"/>
  <c r="B396" s="1"/>
  <c r="D395"/>
  <c r="C386" i="12" l="1"/>
  <c r="D386" s="1"/>
  <c r="E385"/>
  <c r="A400" i="6"/>
  <c r="B399"/>
  <c r="C399" s="1"/>
  <c r="D399" s="1"/>
  <c r="C396" i="1"/>
  <c r="B397" s="1"/>
  <c r="D396"/>
  <c r="C387" i="12" l="1"/>
  <c r="D387" s="1"/>
  <c r="E386"/>
  <c r="A401" i="6"/>
  <c r="B400"/>
  <c r="C400" s="1"/>
  <c r="D400" s="1"/>
  <c r="C397" i="1"/>
  <c r="B398" s="1"/>
  <c r="D397"/>
  <c r="C388" i="12" l="1"/>
  <c r="D388" s="1"/>
  <c r="E387"/>
  <c r="A402" i="6"/>
  <c r="B401"/>
  <c r="C401" s="1"/>
  <c r="D401" s="1"/>
  <c r="C398" i="1"/>
  <c r="B399" s="1"/>
  <c r="D398"/>
  <c r="C389" i="12" l="1"/>
  <c r="D389" s="1"/>
  <c r="E388"/>
  <c r="A403" i="6"/>
  <c r="B402"/>
  <c r="C402" s="1"/>
  <c r="D402" s="1"/>
  <c r="C399" i="1"/>
  <c r="B400" s="1"/>
  <c r="D399"/>
  <c r="C390" i="12" l="1"/>
  <c r="D390" s="1"/>
  <c r="E389"/>
  <c r="A404" i="6"/>
  <c r="B403"/>
  <c r="C403" s="1"/>
  <c r="D403" s="1"/>
  <c r="C400" i="1"/>
  <c r="B401" s="1"/>
  <c r="D400"/>
  <c r="C391" i="12" l="1"/>
  <c r="D391" s="1"/>
  <c r="E390"/>
  <c r="A405" i="6"/>
  <c r="B404"/>
  <c r="C404" s="1"/>
  <c r="D404" s="1"/>
  <c r="D401" i="1"/>
  <c r="C401"/>
  <c r="B402" s="1"/>
  <c r="C392" i="12" l="1"/>
  <c r="D392" s="1"/>
  <c r="E391"/>
  <c r="A406" i="6"/>
  <c r="B405"/>
  <c r="C405" s="1"/>
  <c r="D405" s="1"/>
  <c r="C402" i="1"/>
  <c r="B403" s="1"/>
  <c r="D402"/>
  <c r="C393" i="12" l="1"/>
  <c r="D393" s="1"/>
  <c r="E392"/>
  <c r="A407" i="6"/>
  <c r="B406"/>
  <c r="C406" s="1"/>
  <c r="D406" s="1"/>
  <c r="C403" i="1"/>
  <c r="B404" s="1"/>
  <c r="D403"/>
  <c r="C394" i="12" l="1"/>
  <c r="D394" s="1"/>
  <c r="E393"/>
  <c r="A408" i="6"/>
  <c r="B407"/>
  <c r="C407" s="1"/>
  <c r="D407" s="1"/>
  <c r="C404" i="1"/>
  <c r="B405" s="1"/>
  <c r="D404"/>
  <c r="C395" i="12" l="1"/>
  <c r="D395" s="1"/>
  <c r="E394"/>
  <c r="A409" i="6"/>
  <c r="B408"/>
  <c r="C408" s="1"/>
  <c r="D408" s="1"/>
  <c r="D405" i="1"/>
  <c r="C405"/>
  <c r="B406" s="1"/>
  <c r="C396" i="12" l="1"/>
  <c r="D396" s="1"/>
  <c r="E395"/>
  <c r="A410" i="6"/>
  <c r="B409"/>
  <c r="C409" s="1"/>
  <c r="D409" s="1"/>
  <c r="C406" i="1"/>
  <c r="B407" s="1"/>
  <c r="D406"/>
  <c r="C397" i="12" l="1"/>
  <c r="D397" s="1"/>
  <c r="E396"/>
  <c r="A411" i="6"/>
  <c r="B410"/>
  <c r="C410" s="1"/>
  <c r="D410" s="1"/>
  <c r="C407" i="1"/>
  <c r="B408" s="1"/>
  <c r="D407"/>
  <c r="C398" i="12" l="1"/>
  <c r="D398" s="1"/>
  <c r="E397"/>
  <c r="A412" i="6"/>
  <c r="B411"/>
  <c r="C411" s="1"/>
  <c r="D411" s="1"/>
  <c r="C408" i="1"/>
  <c r="B409" s="1"/>
  <c r="D408"/>
  <c r="C399" i="12" l="1"/>
  <c r="D399" s="1"/>
  <c r="E398"/>
  <c r="A413" i="6"/>
  <c r="B412"/>
  <c r="C412" s="1"/>
  <c r="D412" s="1"/>
  <c r="D409" i="1"/>
  <c r="C409"/>
  <c r="B410" s="1"/>
  <c r="C400" i="12" l="1"/>
  <c r="D400" s="1"/>
  <c r="E399"/>
  <c r="A414" i="6"/>
  <c r="B413"/>
  <c r="C413" s="1"/>
  <c r="D413" s="1"/>
  <c r="D410" i="1"/>
  <c r="C410"/>
  <c r="B411" s="1"/>
  <c r="C401" i="12" l="1"/>
  <c r="D401" s="1"/>
  <c r="E400"/>
  <c r="A415" i="6"/>
  <c r="B414"/>
  <c r="C414" s="1"/>
  <c r="D414" s="1"/>
  <c r="C411" i="1"/>
  <c r="B412" s="1"/>
  <c r="D411"/>
  <c r="C402" i="12" l="1"/>
  <c r="D402" s="1"/>
  <c r="E401"/>
  <c r="A416" i="6"/>
  <c r="B415"/>
  <c r="C415" s="1"/>
  <c r="D415" s="1"/>
  <c r="D412" i="1"/>
  <c r="C412"/>
  <c r="B413" s="1"/>
  <c r="E402" i="12" l="1"/>
  <c r="A417" i="6"/>
  <c r="B416"/>
  <c r="C416" s="1"/>
  <c r="D416" s="1"/>
  <c r="C413" i="1"/>
  <c r="B414" s="1"/>
  <c r="D413"/>
  <c r="A418" i="6" l="1"/>
  <c r="B417"/>
  <c r="C417" s="1"/>
  <c r="D417" s="1"/>
  <c r="D414" i="1"/>
  <c r="C414"/>
  <c r="B415" s="1"/>
  <c r="A419" i="6" l="1"/>
  <c r="B418"/>
  <c r="C418" s="1"/>
  <c r="D418" s="1"/>
  <c r="D415" i="1"/>
  <c r="C415"/>
  <c r="B416" s="1"/>
  <c r="A420" i="6" l="1"/>
  <c r="B419"/>
  <c r="C419" s="1"/>
  <c r="D419" s="1"/>
  <c r="C416" i="1"/>
  <c r="B417" s="1"/>
  <c r="D416"/>
  <c r="A421" i="6" l="1"/>
  <c r="B420"/>
  <c r="C420" s="1"/>
  <c r="D420" s="1"/>
  <c r="C417" i="1"/>
  <c r="B418" s="1"/>
  <c r="D417"/>
  <c r="A422" i="6" l="1"/>
  <c r="B421"/>
  <c r="C421" s="1"/>
  <c r="D421" s="1"/>
  <c r="D418" i="1"/>
  <c r="C418"/>
  <c r="B419" s="1"/>
  <c r="A423" i="6" l="1"/>
  <c r="B422"/>
  <c r="C422" s="1"/>
  <c r="D422" s="1"/>
  <c r="D419" i="1"/>
  <c r="C419"/>
  <c r="B420" s="1"/>
  <c r="A424" i="6" l="1"/>
  <c r="B423"/>
  <c r="C423" s="1"/>
  <c r="D423" s="1"/>
  <c r="C420" i="1"/>
  <c r="B421" s="1"/>
  <c r="D420"/>
  <c r="A425" i="6" l="1"/>
  <c r="B424"/>
  <c r="C424" s="1"/>
  <c r="D424" s="1"/>
  <c r="C421" i="1"/>
  <c r="B422" s="1"/>
  <c r="D421"/>
  <c r="A426" i="6" l="1"/>
  <c r="B425"/>
  <c r="C425" s="1"/>
  <c r="D425" s="1"/>
  <c r="D422" i="1"/>
  <c r="C422"/>
  <c r="B423" s="1"/>
  <c r="A427" i="6" l="1"/>
  <c r="B426"/>
  <c r="C426" s="1"/>
  <c r="D426" s="1"/>
  <c r="D423" i="1"/>
  <c r="C423"/>
  <c r="B424" s="1"/>
  <c r="A428" i="6" l="1"/>
  <c r="B427"/>
  <c r="C427" s="1"/>
  <c r="D427" s="1"/>
  <c r="C424" i="1"/>
  <c r="B425" s="1"/>
  <c r="D424"/>
  <c r="A429" i="6" l="1"/>
  <c r="B428"/>
  <c r="C428" s="1"/>
  <c r="D428" s="1"/>
  <c r="C425" i="1"/>
  <c r="B426" s="1"/>
  <c r="D425"/>
  <c r="A430" i="6" l="1"/>
  <c r="B429"/>
  <c r="C429" s="1"/>
  <c r="D429" s="1"/>
  <c r="D426" i="1"/>
  <c r="C426"/>
  <c r="B427" s="1"/>
  <c r="A431" i="6" l="1"/>
  <c r="B430"/>
  <c r="C430" s="1"/>
  <c r="D430" s="1"/>
  <c r="D427" i="1"/>
  <c r="C427"/>
  <c r="B428" s="1"/>
  <c r="A432" i="6" l="1"/>
  <c r="B431"/>
  <c r="C431" s="1"/>
  <c r="D431" s="1"/>
  <c r="C428" i="1"/>
  <c r="B429" s="1"/>
  <c r="D428"/>
  <c r="A433" i="6" l="1"/>
  <c r="B432"/>
  <c r="C432" s="1"/>
  <c r="D432" s="1"/>
  <c r="C429" i="1"/>
  <c r="B430" s="1"/>
  <c r="D429"/>
  <c r="A434" i="6" l="1"/>
  <c r="B433"/>
  <c r="C433" s="1"/>
  <c r="D433" s="1"/>
  <c r="D430" i="1"/>
  <c r="C430"/>
  <c r="B431" s="1"/>
  <c r="A435" i="6" l="1"/>
  <c r="B434"/>
  <c r="C434" s="1"/>
  <c r="D434" s="1"/>
  <c r="D431" i="1"/>
  <c r="C431"/>
  <c r="B432" s="1"/>
  <c r="A436" i="6" l="1"/>
  <c r="B435"/>
  <c r="C435" s="1"/>
  <c r="D435" s="1"/>
  <c r="C432" i="1"/>
  <c r="B433" s="1"/>
  <c r="D432"/>
  <c r="A437" i="6" l="1"/>
  <c r="B436"/>
  <c r="C436" s="1"/>
  <c r="D436" s="1"/>
  <c r="C433" i="1"/>
  <c r="B434" s="1"/>
  <c r="D433"/>
  <c r="A438" i="6" l="1"/>
  <c r="B437"/>
  <c r="C437" s="1"/>
  <c r="D437" s="1"/>
  <c r="D434" i="1"/>
  <c r="C434"/>
  <c r="B435" s="1"/>
  <c r="A439" i="6" l="1"/>
  <c r="B438"/>
  <c r="C438" s="1"/>
  <c r="D438" s="1"/>
  <c r="D435" i="1"/>
  <c r="C435"/>
  <c r="B436" s="1"/>
  <c r="A440" i="6" l="1"/>
  <c r="B439"/>
  <c r="C439" s="1"/>
  <c r="D439" s="1"/>
  <c r="C436" i="1"/>
  <c r="B437" s="1"/>
  <c r="D436"/>
  <c r="A441" i="6" l="1"/>
  <c r="B440"/>
  <c r="C440" s="1"/>
  <c r="D440" s="1"/>
  <c r="D437" i="1"/>
  <c r="C437"/>
  <c r="B438" s="1"/>
  <c r="A442" i="6" l="1"/>
  <c r="B441"/>
  <c r="C441" s="1"/>
  <c r="D441" s="1"/>
  <c r="D438" i="1"/>
  <c r="C438"/>
  <c r="B439" s="1"/>
  <c r="A443" i="6" l="1"/>
  <c r="B442"/>
  <c r="C442" s="1"/>
  <c r="D442" s="1"/>
  <c r="D439" i="1"/>
  <c r="C439"/>
  <c r="B440" s="1"/>
  <c r="A444" i="6" l="1"/>
  <c r="B443"/>
  <c r="C443" s="1"/>
  <c r="D443" s="1"/>
  <c r="C440" i="1"/>
  <c r="B441" s="1"/>
  <c r="D440"/>
  <c r="A445" i="6" l="1"/>
  <c r="B444"/>
  <c r="C444" s="1"/>
  <c r="D444" s="1"/>
  <c r="C441" i="1"/>
  <c r="B442" s="1"/>
  <c r="D441"/>
  <c r="A446" i="6" l="1"/>
  <c r="B445"/>
  <c r="C445" s="1"/>
  <c r="D445" s="1"/>
  <c r="D442" i="1"/>
  <c r="C442"/>
  <c r="B443" s="1"/>
  <c r="A447" i="6" l="1"/>
  <c r="B446"/>
  <c r="C446" s="1"/>
  <c r="D446" s="1"/>
  <c r="D443" i="1"/>
  <c r="C443"/>
  <c r="B444" s="1"/>
  <c r="A448" i="6" l="1"/>
  <c r="B447"/>
  <c r="C447" s="1"/>
  <c r="D447" s="1"/>
  <c r="C444" i="1"/>
  <c r="B445" s="1"/>
  <c r="D444"/>
  <c r="A449" i="6" l="1"/>
  <c r="B448"/>
  <c r="C448" s="1"/>
  <c r="D448" s="1"/>
  <c r="C445" i="1"/>
  <c r="B446" s="1"/>
  <c r="D445"/>
  <c r="A450" i="6" l="1"/>
  <c r="B449"/>
  <c r="C449" s="1"/>
  <c r="D449" s="1"/>
  <c r="D446" i="1"/>
  <c r="C446"/>
  <c r="B447" s="1"/>
  <c r="A451" i="6" l="1"/>
  <c r="B450"/>
  <c r="C450" s="1"/>
  <c r="D450" s="1"/>
  <c r="D447" i="1"/>
  <c r="C447"/>
  <c r="B448" s="1"/>
  <c r="A452" i="6" l="1"/>
  <c r="B451"/>
  <c r="C451" s="1"/>
  <c r="D451" s="1"/>
  <c r="D448" i="1"/>
  <c r="C448"/>
  <c r="B449" s="1"/>
  <c r="A453" i="6" l="1"/>
  <c r="B452"/>
  <c r="C452" s="1"/>
  <c r="D452" s="1"/>
  <c r="C449" i="1"/>
  <c r="B450" s="1"/>
  <c r="D449"/>
  <c r="A454" i="6" l="1"/>
  <c r="B453"/>
  <c r="C453" s="1"/>
  <c r="D453" s="1"/>
  <c r="D450" i="1"/>
  <c r="C450"/>
  <c r="B451" s="1"/>
  <c r="A455" i="6" l="1"/>
  <c r="B454"/>
  <c r="C454" s="1"/>
  <c r="D454" s="1"/>
  <c r="D451" i="1"/>
  <c r="C451"/>
  <c r="B452" s="1"/>
  <c r="A456" i="6" l="1"/>
  <c r="B455"/>
  <c r="C455" s="1"/>
  <c r="D455" s="1"/>
  <c r="C452" i="1"/>
  <c r="B453" s="1"/>
  <c r="D452"/>
  <c r="A457" i="6" l="1"/>
  <c r="B456"/>
  <c r="C456" s="1"/>
  <c r="D456" s="1"/>
  <c r="D453" i="1"/>
  <c r="C453"/>
  <c r="B454" s="1"/>
  <c r="A458" i="6" l="1"/>
  <c r="B457"/>
  <c r="C457" s="1"/>
  <c r="D457" s="1"/>
  <c r="D454" i="1"/>
  <c r="C454"/>
  <c r="B455" s="1"/>
  <c r="A459" i="6" l="1"/>
  <c r="B458"/>
  <c r="C458" s="1"/>
  <c r="D458" s="1"/>
  <c r="D455" i="1"/>
  <c r="C455"/>
  <c r="B456" s="1"/>
  <c r="A460" i="6" l="1"/>
  <c r="B459"/>
  <c r="C459" s="1"/>
  <c r="D459" s="1"/>
  <c r="C456" i="1"/>
  <c r="B457" s="1"/>
  <c r="D456"/>
  <c r="A461" i="6" l="1"/>
  <c r="B460"/>
  <c r="C460" s="1"/>
  <c r="D460" s="1"/>
  <c r="C457" i="1"/>
  <c r="B458" s="1"/>
  <c r="D457"/>
  <c r="A462" i="6" l="1"/>
  <c r="B461"/>
  <c r="C461" s="1"/>
  <c r="D461" s="1"/>
  <c r="D458" i="1"/>
  <c r="C458"/>
  <c r="B459" s="1"/>
  <c r="A463" i="6" l="1"/>
  <c r="B462"/>
  <c r="C462" s="1"/>
  <c r="D462" s="1"/>
  <c r="D459" i="1"/>
  <c r="C459"/>
  <c r="B460" s="1"/>
  <c r="A464" i="6" l="1"/>
  <c r="B463"/>
  <c r="C463" s="1"/>
  <c r="D463" s="1"/>
  <c r="C460" i="1"/>
  <c r="B461" s="1"/>
  <c r="D460"/>
  <c r="A465" i="6" l="1"/>
  <c r="B464"/>
  <c r="C464" s="1"/>
  <c r="D464" s="1"/>
  <c r="C461" i="1"/>
  <c r="B462" s="1"/>
  <c r="D461"/>
  <c r="A466" i="6" l="1"/>
  <c r="B465"/>
  <c r="C465" s="1"/>
  <c r="D465" s="1"/>
  <c r="D462" i="1"/>
  <c r="C462"/>
  <c r="B463" s="1"/>
  <c r="A467" i="6" l="1"/>
  <c r="B466"/>
  <c r="C466" s="1"/>
  <c r="D466" s="1"/>
  <c r="D463" i="1"/>
  <c r="C463"/>
  <c r="B464" s="1"/>
  <c r="A468" i="6" l="1"/>
  <c r="B467"/>
  <c r="C467" s="1"/>
  <c r="D467" s="1"/>
  <c r="D464" i="1"/>
  <c r="C464"/>
  <c r="B465" s="1"/>
  <c r="A469" i="6" l="1"/>
  <c r="B468"/>
  <c r="C468" s="1"/>
  <c r="D468" s="1"/>
  <c r="C465" i="1"/>
  <c r="B466" s="1"/>
  <c r="D465"/>
  <c r="A470" i="6" l="1"/>
  <c r="B469"/>
  <c r="C469" s="1"/>
  <c r="D469" s="1"/>
  <c r="D466" i="1"/>
  <c r="C466"/>
  <c r="B467" s="1"/>
  <c r="A471" i="6" l="1"/>
  <c r="B470"/>
  <c r="C470" s="1"/>
  <c r="D470" s="1"/>
  <c r="D467" i="1"/>
  <c r="C467"/>
  <c r="B468" s="1"/>
  <c r="A472" i="6" l="1"/>
  <c r="B471"/>
  <c r="C471" s="1"/>
  <c r="D471" s="1"/>
  <c r="C468" i="1"/>
  <c r="B469" s="1"/>
  <c r="D468"/>
  <c r="A473" i="6" l="1"/>
  <c r="B472"/>
  <c r="C472" s="1"/>
  <c r="D472" s="1"/>
  <c r="C469" i="1"/>
  <c r="B470" s="1"/>
  <c r="D469"/>
  <c r="A474" i="6" l="1"/>
  <c r="B473"/>
  <c r="C473" s="1"/>
  <c r="D473" s="1"/>
  <c r="D470" i="1"/>
  <c r="C470"/>
  <c r="B471" s="1"/>
  <c r="A475" i="6" l="1"/>
  <c r="B474"/>
  <c r="C474" s="1"/>
  <c r="D474" s="1"/>
  <c r="D471" i="1"/>
  <c r="C471"/>
  <c r="B472" s="1"/>
  <c r="A476" i="6" l="1"/>
  <c r="B475"/>
  <c r="C475" s="1"/>
  <c r="D475" s="1"/>
  <c r="C472" i="1"/>
  <c r="B473" s="1"/>
  <c r="D472"/>
  <c r="A477" i="6" l="1"/>
  <c r="B476"/>
  <c r="C476" s="1"/>
  <c r="D476" s="1"/>
  <c r="C473" i="1"/>
  <c r="B474" s="1"/>
  <c r="D473"/>
  <c r="A478" i="6" l="1"/>
  <c r="B477"/>
  <c r="C477" s="1"/>
  <c r="D477" s="1"/>
  <c r="D474" i="1"/>
  <c r="C474"/>
  <c r="B475" s="1"/>
  <c r="A479" i="6" l="1"/>
  <c r="B478"/>
  <c r="C478" s="1"/>
  <c r="D478" s="1"/>
  <c r="D475" i="1"/>
  <c r="C475"/>
  <c r="B476" s="1"/>
  <c r="A480" i="6" l="1"/>
  <c r="B479"/>
  <c r="C479" s="1"/>
  <c r="D479" s="1"/>
  <c r="C476" i="1"/>
  <c r="B477" s="1"/>
  <c r="D476"/>
  <c r="A481" i="6" l="1"/>
  <c r="B480"/>
  <c r="C480" s="1"/>
  <c r="D480" s="1"/>
  <c r="C477" i="1"/>
  <c r="B478" s="1"/>
  <c r="D477"/>
  <c r="A482" i="6" l="1"/>
  <c r="B481"/>
  <c r="C481" s="1"/>
  <c r="D481" s="1"/>
  <c r="D478" i="1"/>
  <c r="C478"/>
  <c r="B479" s="1"/>
  <c r="A483" i="6" l="1"/>
  <c r="B482"/>
  <c r="C482" s="1"/>
  <c r="D482" s="1"/>
  <c r="D479" i="1"/>
  <c r="C479"/>
  <c r="B480" s="1"/>
  <c r="A484" i="6" l="1"/>
  <c r="B483"/>
  <c r="C483" s="1"/>
  <c r="D483" s="1"/>
  <c r="D480" i="1"/>
  <c r="C480"/>
  <c r="B481" s="1"/>
  <c r="A485" i="6" l="1"/>
  <c r="B484"/>
  <c r="C484" s="1"/>
  <c r="D484" s="1"/>
  <c r="C481" i="1"/>
  <c r="B482" s="1"/>
  <c r="D481"/>
  <c r="A486" i="6" l="1"/>
  <c r="B485"/>
  <c r="C485" s="1"/>
  <c r="D485" s="1"/>
  <c r="D482" i="1"/>
  <c r="C482"/>
  <c r="B483" s="1"/>
  <c r="A487" i="6" l="1"/>
  <c r="B486"/>
  <c r="C486" s="1"/>
  <c r="D486" s="1"/>
  <c r="D483" i="1"/>
  <c r="C483"/>
  <c r="B484" s="1"/>
  <c r="A488" i="6" l="1"/>
  <c r="B487"/>
  <c r="C487" s="1"/>
  <c r="D487" s="1"/>
  <c r="C484" i="1"/>
  <c r="B485" s="1"/>
  <c r="D484"/>
  <c r="A489" i="6" l="1"/>
  <c r="B488"/>
  <c r="C488" s="1"/>
  <c r="D488" s="1"/>
  <c r="C485" i="1"/>
  <c r="B486" s="1"/>
  <c r="D485"/>
  <c r="A490" i="6" l="1"/>
  <c r="B489"/>
  <c r="C489" s="1"/>
  <c r="D489" s="1"/>
  <c r="D486" i="1"/>
  <c r="C486"/>
  <c r="B487" s="1"/>
  <c r="A491" i="6" l="1"/>
  <c r="B490"/>
  <c r="C490" s="1"/>
  <c r="D490" s="1"/>
  <c r="D487" i="1"/>
  <c r="C487"/>
  <c r="B488" s="1"/>
  <c r="A492" i="6" l="1"/>
  <c r="B491"/>
  <c r="C491" s="1"/>
  <c r="D491" s="1"/>
  <c r="C488" i="1"/>
  <c r="B489" s="1"/>
  <c r="D488"/>
  <c r="A493" i="6" l="1"/>
  <c r="B492"/>
  <c r="C492" s="1"/>
  <c r="D492" s="1"/>
  <c r="D489" i="1"/>
  <c r="C489"/>
  <c r="B490" s="1"/>
  <c r="A494" i="6" l="1"/>
  <c r="B493"/>
  <c r="C493" s="1"/>
  <c r="D493" s="1"/>
  <c r="D490" i="1"/>
  <c r="C490"/>
  <c r="B491" s="1"/>
  <c r="A495" i="6" l="1"/>
  <c r="B494"/>
  <c r="C494" s="1"/>
  <c r="D494" s="1"/>
  <c r="D491" i="1"/>
  <c r="C491"/>
  <c r="B492" s="1"/>
  <c r="A496" i="6" l="1"/>
  <c r="B495"/>
  <c r="C495" s="1"/>
  <c r="D495" s="1"/>
  <c r="C492" i="1"/>
  <c r="B493" s="1"/>
  <c r="D492"/>
  <c r="D496" i="6" l="1"/>
  <c r="A497"/>
  <c r="B496"/>
  <c r="C496" s="1"/>
  <c r="D493" i="1"/>
  <c r="C493"/>
  <c r="B494" s="1"/>
  <c r="A498" i="6" l="1"/>
  <c r="B497"/>
  <c r="C497" s="1"/>
  <c r="D497" s="1"/>
  <c r="D494" i="1"/>
  <c r="C494"/>
  <c r="B495" s="1"/>
  <c r="D498" i="6" l="1"/>
  <c r="A499"/>
  <c r="B498"/>
  <c r="C498" s="1"/>
  <c r="D495" i="1"/>
  <c r="C495"/>
  <c r="B496" s="1"/>
  <c r="A500" i="6" l="1"/>
  <c r="B499"/>
  <c r="C499" s="1"/>
  <c r="D499" s="1"/>
  <c r="C496" i="1"/>
  <c r="B497" s="1"/>
  <c r="D496"/>
  <c r="A501" i="6" l="1"/>
  <c r="B500"/>
  <c r="C500" s="1"/>
  <c r="D500" s="1"/>
  <c r="C497" i="1"/>
  <c r="B498" s="1"/>
  <c r="D497"/>
  <c r="A502" i="6" l="1"/>
  <c r="B501"/>
  <c r="C501" s="1"/>
  <c r="D501" s="1"/>
  <c r="D498" i="1"/>
  <c r="C498"/>
  <c r="B499" s="1"/>
  <c r="A503" i="6" l="1"/>
  <c r="B502"/>
  <c r="C502" s="1"/>
  <c r="D502" s="1"/>
  <c r="D499" i="1"/>
  <c r="C499"/>
  <c r="B500" s="1"/>
  <c r="A504" i="6" l="1"/>
  <c r="B503"/>
  <c r="C503" s="1"/>
  <c r="D503" s="1"/>
  <c r="D500" i="1"/>
  <c r="C500"/>
  <c r="B501" s="1"/>
  <c r="D504" i="6" l="1"/>
  <c r="A505"/>
  <c r="B504"/>
  <c r="C504" s="1"/>
  <c r="C501" i="1"/>
  <c r="B502" s="1"/>
  <c r="D501"/>
  <c r="D505" i="6" l="1"/>
  <c r="A506"/>
  <c r="B505"/>
  <c r="C505" s="1"/>
  <c r="C502" i="1"/>
  <c r="B503" s="1"/>
  <c r="D502"/>
  <c r="D506" i="6" l="1"/>
  <c r="A507"/>
  <c r="B506"/>
  <c r="C506" s="1"/>
  <c r="C503" i="1"/>
  <c r="B504" s="1"/>
  <c r="D503"/>
  <c r="D507" i="6" l="1"/>
  <c r="A508"/>
  <c r="B507"/>
  <c r="C507" s="1"/>
  <c r="C504" i="1"/>
  <c r="B505" s="1"/>
  <c r="D504"/>
  <c r="D508" i="6" l="1"/>
  <c r="A509"/>
  <c r="B508"/>
  <c r="C508" s="1"/>
  <c r="C505" i="1"/>
  <c r="B506" s="1"/>
  <c r="D505"/>
  <c r="D509" i="6" l="1"/>
  <c r="A510"/>
  <c r="B509"/>
  <c r="C509" s="1"/>
  <c r="C506" i="1"/>
  <c r="B507" s="1"/>
  <c r="D506"/>
  <c r="D510" i="6" l="1"/>
  <c r="A511"/>
  <c r="B510"/>
  <c r="C510" s="1"/>
  <c r="C507" i="1"/>
  <c r="B508" s="1"/>
  <c r="D507"/>
  <c r="D511" i="6" l="1"/>
  <c r="A512"/>
  <c r="B511"/>
  <c r="C511" s="1"/>
  <c r="C508" i="1"/>
  <c r="B509" s="1"/>
  <c r="D508"/>
  <c r="D512" i="6" l="1"/>
  <c r="A513"/>
  <c r="B512"/>
  <c r="C512" s="1"/>
  <c r="C509" i="1"/>
  <c r="B510" s="1"/>
  <c r="D509"/>
  <c r="D513" i="6" l="1"/>
  <c r="A514"/>
  <c r="B513"/>
  <c r="C513" s="1"/>
  <c r="C510" i="1"/>
  <c r="B511" s="1"/>
  <c r="D510"/>
  <c r="D514" i="6" l="1"/>
  <c r="A515"/>
  <c r="B514"/>
  <c r="C514" s="1"/>
  <c r="C511" i="1"/>
  <c r="B512" s="1"/>
  <c r="D511"/>
  <c r="D515" i="6" l="1"/>
  <c r="A516"/>
  <c r="B515"/>
  <c r="C515" s="1"/>
  <c r="C512" i="1"/>
  <c r="B513" s="1"/>
  <c r="D512"/>
  <c r="D516" i="6" l="1"/>
  <c r="A517"/>
  <c r="B516"/>
  <c r="C516" s="1"/>
  <c r="C513" i="1"/>
  <c r="B514" s="1"/>
  <c r="D513"/>
  <c r="D517" i="6" l="1"/>
  <c r="A518"/>
  <c r="B517"/>
  <c r="C517" s="1"/>
  <c r="C514" i="1"/>
  <c r="B515" s="1"/>
  <c r="D514"/>
  <c r="D518" i="6" l="1"/>
  <c r="A519"/>
  <c r="B518"/>
  <c r="C518" s="1"/>
  <c r="C515" i="1"/>
  <c r="B516" s="1"/>
  <c r="D515"/>
  <c r="D519" i="6" l="1"/>
  <c r="A520"/>
  <c r="B519"/>
  <c r="C519" s="1"/>
  <c r="C516" i="1"/>
  <c r="B517" s="1"/>
  <c r="D516"/>
  <c r="D520" i="6" l="1"/>
  <c r="A521"/>
  <c r="B520"/>
  <c r="C520" s="1"/>
  <c r="C517" i="1"/>
  <c r="B518" s="1"/>
  <c r="D517"/>
  <c r="D521" i="6" l="1"/>
  <c r="A522"/>
  <c r="B521"/>
  <c r="C521" s="1"/>
  <c r="C518" i="1"/>
  <c r="B519" s="1"/>
  <c r="D518"/>
  <c r="D522" i="6" l="1"/>
  <c r="A523"/>
  <c r="B522"/>
  <c r="C522" s="1"/>
  <c r="C519" i="1"/>
  <c r="B520" s="1"/>
  <c r="D519"/>
  <c r="D523" i="6" l="1"/>
  <c r="A524"/>
  <c r="B523"/>
  <c r="C523" s="1"/>
  <c r="C520" i="1"/>
  <c r="B521" s="1"/>
  <c r="D520"/>
  <c r="A525" i="6" l="1"/>
  <c r="B524"/>
  <c r="C524" s="1"/>
  <c r="D524" s="1"/>
  <c r="D521" i="1"/>
  <c r="C521"/>
  <c r="B522" s="1"/>
  <c r="A526" i="6" l="1"/>
  <c r="B525"/>
  <c r="C525" s="1"/>
  <c r="D525" s="1"/>
  <c r="D522" i="1"/>
  <c r="C522"/>
  <c r="B523" s="1"/>
  <c r="D526" i="6" l="1"/>
  <c r="A527"/>
  <c r="B526"/>
  <c r="C526" s="1"/>
  <c r="C523" i="1"/>
  <c r="B524" s="1"/>
  <c r="D523"/>
  <c r="D527" i="6" l="1"/>
  <c r="A528"/>
  <c r="B527"/>
  <c r="C527" s="1"/>
  <c r="C524" i="1"/>
  <c r="B525" s="1"/>
  <c r="D524"/>
  <c r="D528" i="6" l="1"/>
  <c r="A529"/>
  <c r="B528"/>
  <c r="C528" s="1"/>
  <c r="C525" i="1"/>
  <c r="B526" s="1"/>
  <c r="D525"/>
  <c r="D529" i="6" l="1"/>
  <c r="A530"/>
  <c r="B529"/>
  <c r="C529" s="1"/>
  <c r="C526" i="1"/>
  <c r="B527" s="1"/>
  <c r="D526"/>
  <c r="A531" i="6" l="1"/>
  <c r="B530"/>
  <c r="C527" i="1"/>
  <c r="B528" s="1"/>
  <c r="D527"/>
  <c r="A532" i="6" l="1"/>
  <c r="B531"/>
  <c r="C528" i="1"/>
  <c r="B529" s="1"/>
  <c r="D528"/>
  <c r="A533" i="6" l="1"/>
  <c r="B532"/>
  <c r="C529" i="1"/>
  <c r="B530" s="1"/>
  <c r="D529"/>
  <c r="A534" i="6" l="1"/>
  <c r="B533"/>
  <c r="C530" i="1"/>
  <c r="B531" s="1"/>
  <c r="D530"/>
  <c r="A535" i="6" l="1"/>
  <c r="B534"/>
  <c r="C531" i="1"/>
  <c r="B532" s="1"/>
  <c r="D531"/>
  <c r="A536" i="6" l="1"/>
  <c r="B535"/>
  <c r="C532" i="1"/>
  <c r="B533" s="1"/>
  <c r="D532"/>
  <c r="A537" i="6" l="1"/>
  <c r="B536"/>
  <c r="C533" i="1"/>
  <c r="B534" s="1"/>
  <c r="D533"/>
  <c r="A538" i="6" l="1"/>
  <c r="B537"/>
  <c r="C534" i="1"/>
  <c r="B535" s="1"/>
  <c r="D534"/>
  <c r="A539" i="6" l="1"/>
  <c r="B538"/>
  <c r="C535" i="1"/>
  <c r="B536" s="1"/>
  <c r="D535"/>
  <c r="A540" i="6" l="1"/>
  <c r="B539"/>
  <c r="C536" i="1"/>
  <c r="B537" s="1"/>
  <c r="D536"/>
  <c r="A541" i="6" l="1"/>
  <c r="B540"/>
  <c r="C537" i="1"/>
  <c r="B538" s="1"/>
  <c r="D537"/>
  <c r="A542" i="6" l="1"/>
  <c r="B541"/>
  <c r="C538" i="1"/>
  <c r="B539" s="1"/>
  <c r="D538"/>
  <c r="A543" i="6" l="1"/>
  <c r="B542"/>
  <c r="C539" i="1"/>
  <c r="B540" s="1"/>
  <c r="D539"/>
  <c r="A544" i="6" l="1"/>
  <c r="B543"/>
  <c r="C540" i="1"/>
  <c r="B541" s="1"/>
  <c r="D540"/>
  <c r="A545" i="6" l="1"/>
  <c r="B544"/>
  <c r="C541" i="1"/>
  <c r="B542" s="1"/>
  <c r="D541"/>
  <c r="A546" i="6" l="1"/>
  <c r="B545"/>
  <c r="C542" i="1"/>
  <c r="B543" s="1"/>
  <c r="D542"/>
  <c r="A547" i="6" l="1"/>
  <c r="B546"/>
  <c r="C543" i="1"/>
  <c r="B544" s="1"/>
  <c r="D543"/>
  <c r="A548" i="6" l="1"/>
  <c r="B547"/>
  <c r="C544" i="1"/>
  <c r="B545" s="1"/>
  <c r="D544"/>
  <c r="A549" i="6" l="1"/>
  <c r="B548"/>
  <c r="C545" i="1"/>
  <c r="B546" s="1"/>
  <c r="D545"/>
  <c r="A550" i="6" l="1"/>
  <c r="B549"/>
  <c r="C546" i="1"/>
  <c r="B547" s="1"/>
  <c r="D546"/>
  <c r="A551" i="6" l="1"/>
  <c r="B550"/>
  <c r="C547" i="1"/>
  <c r="B548" s="1"/>
  <c r="D547"/>
  <c r="A552" i="6" l="1"/>
  <c r="B551"/>
  <c r="C548" i="1"/>
  <c r="B549" s="1"/>
  <c r="D548"/>
  <c r="A553" i="6" l="1"/>
  <c r="B552"/>
  <c r="C549" i="1"/>
  <c r="B550" s="1"/>
  <c r="D549"/>
  <c r="A554" i="6" l="1"/>
  <c r="B553"/>
  <c r="C550" i="1"/>
  <c r="B551" s="1"/>
  <c r="D550"/>
  <c r="A555" i="6" l="1"/>
  <c r="B554"/>
  <c r="C551" i="1"/>
  <c r="B552" s="1"/>
  <c r="D551"/>
  <c r="A556" i="6" l="1"/>
  <c r="B555"/>
  <c r="C552" i="1"/>
  <c r="B553" s="1"/>
  <c r="D552"/>
  <c r="A557" i="6" l="1"/>
  <c r="B556"/>
  <c r="C553" i="1"/>
  <c r="B554" s="1"/>
  <c r="D553"/>
  <c r="A558" i="6" l="1"/>
  <c r="B557"/>
  <c r="C554" i="1"/>
  <c r="B555" s="1"/>
  <c r="D554"/>
  <c r="A559" i="6" l="1"/>
  <c r="B558"/>
  <c r="C555" i="1"/>
  <c r="B556" s="1"/>
  <c r="D555"/>
  <c r="A560" i="6" l="1"/>
  <c r="B559"/>
  <c r="C556" i="1"/>
  <c r="B557" s="1"/>
  <c r="D556"/>
  <c r="A561" i="6" l="1"/>
  <c r="B560"/>
  <c r="C557" i="1"/>
  <c r="B558" s="1"/>
  <c r="D557"/>
  <c r="A562" i="6" l="1"/>
  <c r="B561"/>
  <c r="C558" i="1"/>
  <c r="B559" s="1"/>
  <c r="D558"/>
  <c r="A563" i="6" l="1"/>
  <c r="B562"/>
  <c r="C559" i="1"/>
  <c r="B560" s="1"/>
  <c r="D559"/>
  <c r="A564" i="6" l="1"/>
  <c r="B563"/>
  <c r="C560" i="1"/>
  <c r="B561" s="1"/>
  <c r="D560"/>
  <c r="A565" i="6" l="1"/>
  <c r="B564"/>
  <c r="C561" i="1"/>
  <c r="B562" s="1"/>
  <c r="D561"/>
  <c r="A566" i="6" l="1"/>
  <c r="B565"/>
  <c r="C562" i="1"/>
  <c r="B563" s="1"/>
  <c r="D562"/>
  <c r="A567" i="6" l="1"/>
  <c r="B566"/>
  <c r="C563" i="1"/>
  <c r="B564" s="1"/>
  <c r="D563"/>
  <c r="A568" i="6" l="1"/>
  <c r="B567"/>
  <c r="C564" i="1"/>
  <c r="B565" s="1"/>
  <c r="D564"/>
  <c r="A569" i="6" l="1"/>
  <c r="B568"/>
  <c r="C565" i="1"/>
  <c r="B566" s="1"/>
  <c r="D565"/>
  <c r="A570" i="6" l="1"/>
  <c r="B569"/>
  <c r="C566" i="1"/>
  <c r="B567" s="1"/>
  <c r="D566"/>
  <c r="A571" i="6" l="1"/>
  <c r="B570"/>
  <c r="C567" i="1"/>
  <c r="B568" s="1"/>
  <c r="D567"/>
  <c r="A572" i="6" l="1"/>
  <c r="B571"/>
  <c r="C568" i="1"/>
  <c r="B569" s="1"/>
  <c r="D568"/>
  <c r="A573" i="6" l="1"/>
  <c r="B572"/>
  <c r="C569" i="1"/>
  <c r="B570" s="1"/>
  <c r="D569"/>
  <c r="A574" i="6" l="1"/>
  <c r="B573"/>
  <c r="D570" i="1"/>
  <c r="C570"/>
  <c r="B571" s="1"/>
  <c r="A575" i="6" l="1"/>
  <c r="B574"/>
  <c r="D571" i="1"/>
  <c r="C571"/>
  <c r="B572" s="1"/>
  <c r="A576" i="6" l="1"/>
  <c r="B575"/>
  <c r="D572" i="1"/>
  <c r="C572"/>
  <c r="B573" s="1"/>
  <c r="A577" i="6" l="1"/>
  <c r="B576"/>
  <c r="D573" i="1"/>
  <c r="C573"/>
  <c r="B574" s="1"/>
  <c r="A578" i="6" l="1"/>
  <c r="B577"/>
  <c r="D574" i="1"/>
  <c r="C574"/>
  <c r="B575" s="1"/>
  <c r="A579" i="6" l="1"/>
  <c r="B578"/>
  <c r="D575" i="1"/>
  <c r="C575"/>
  <c r="B576" s="1"/>
  <c r="A580" i="6" l="1"/>
  <c r="B579"/>
  <c r="D576" i="1"/>
  <c r="C576"/>
  <c r="B577" s="1"/>
  <c r="A581" i="6" l="1"/>
  <c r="B580"/>
  <c r="D577" i="1"/>
  <c r="C577"/>
  <c r="B578" s="1"/>
  <c r="A582" i="6" l="1"/>
  <c r="B581"/>
  <c r="D578" i="1"/>
  <c r="C578"/>
  <c r="B579" s="1"/>
  <c r="A583" i="6" l="1"/>
  <c r="B582"/>
  <c r="D579" i="1"/>
  <c r="C579"/>
  <c r="B580" s="1"/>
  <c r="A584" i="6" l="1"/>
  <c r="B583"/>
  <c r="D580" i="1"/>
  <c r="C580"/>
  <c r="B581" s="1"/>
  <c r="A585" i="6" l="1"/>
  <c r="B584"/>
  <c r="D581" i="1"/>
  <c r="C581"/>
  <c r="B582" s="1"/>
  <c r="A586" i="6" l="1"/>
  <c r="B585"/>
  <c r="D582" i="1"/>
  <c r="C582"/>
  <c r="B583" s="1"/>
  <c r="A587" i="6" l="1"/>
  <c r="B586"/>
  <c r="D583" i="1"/>
  <c r="C583"/>
  <c r="B584" s="1"/>
  <c r="A588" i="6" l="1"/>
  <c r="B587"/>
  <c r="D584" i="1"/>
  <c r="C584"/>
  <c r="B585" s="1"/>
  <c r="A589" i="6" l="1"/>
  <c r="B588"/>
  <c r="D585" i="1"/>
  <c r="C585"/>
  <c r="B586" s="1"/>
  <c r="A590" i="6" l="1"/>
  <c r="B589"/>
  <c r="D586" i="1"/>
  <c r="C586"/>
  <c r="B587" s="1"/>
  <c r="A591" i="6" l="1"/>
  <c r="B590"/>
  <c r="D587" i="1"/>
  <c r="C587"/>
  <c r="B588" s="1"/>
  <c r="A592" i="6" l="1"/>
  <c r="B591"/>
  <c r="D588" i="1"/>
  <c r="C588"/>
  <c r="B589" s="1"/>
  <c r="A593" i="6" l="1"/>
  <c r="B592"/>
  <c r="D589" i="1"/>
  <c r="C589"/>
  <c r="B590" s="1"/>
  <c r="A594" i="6" l="1"/>
  <c r="B593"/>
  <c r="D590" i="1"/>
  <c r="C590"/>
  <c r="B591" s="1"/>
  <c r="A595" i="6" l="1"/>
  <c r="B594"/>
  <c r="C591" i="1"/>
  <c r="B592" s="1"/>
  <c r="D591"/>
  <c r="A596" i="6" l="1"/>
  <c r="B595"/>
  <c r="D592" i="1"/>
  <c r="C592"/>
  <c r="B593" s="1"/>
  <c r="A597" i="6" l="1"/>
  <c r="B596"/>
  <c r="D593" i="1"/>
  <c r="C593"/>
  <c r="B594" s="1"/>
  <c r="A598" i="6" l="1"/>
  <c r="B597"/>
  <c r="D594" i="1"/>
  <c r="C594"/>
  <c r="B595" s="1"/>
  <c r="A599" i="6" l="1"/>
  <c r="B598"/>
  <c r="D595" i="1"/>
  <c r="C595"/>
  <c r="B596" s="1"/>
  <c r="A600" i="6" l="1"/>
  <c r="B599"/>
  <c r="D596" i="1"/>
  <c r="C596"/>
  <c r="B597" s="1"/>
  <c r="A601" i="6" l="1"/>
  <c r="B600"/>
  <c r="D597" i="1"/>
  <c r="C597"/>
  <c r="B598" s="1"/>
  <c r="A602" i="6" l="1"/>
  <c r="B601"/>
  <c r="D598" i="1"/>
  <c r="C598"/>
  <c r="B599" s="1"/>
  <c r="A603" i="6" l="1"/>
  <c r="B602"/>
  <c r="C599" i="1"/>
  <c r="B600" s="1"/>
  <c r="D599"/>
  <c r="A604" i="6" l="1"/>
  <c r="B603"/>
  <c r="D600" i="1"/>
  <c r="C600"/>
  <c r="B601" s="1"/>
  <c r="A605" i="6" l="1"/>
  <c r="B604"/>
  <c r="D601" i="1"/>
  <c r="C601"/>
  <c r="B602" s="1"/>
  <c r="A606" i="6" l="1"/>
  <c r="B605"/>
  <c r="D602" i="1"/>
  <c r="C602"/>
  <c r="B603" s="1"/>
  <c r="A607" i="6" l="1"/>
  <c r="B606"/>
  <c r="C603" i="1"/>
  <c r="B604" s="1"/>
  <c r="D603"/>
  <c r="A608" i="6" l="1"/>
  <c r="B607"/>
  <c r="D604" i="1"/>
  <c r="C604"/>
  <c r="B605" s="1"/>
  <c r="A609" i="6" l="1"/>
  <c r="B608"/>
  <c r="D605" i="1"/>
  <c r="C605"/>
  <c r="B606" s="1"/>
  <c r="A610" i="6" l="1"/>
  <c r="B609"/>
  <c r="D606" i="1"/>
  <c r="C606"/>
  <c r="B607" s="1"/>
  <c r="A611" i="6" l="1"/>
  <c r="B610"/>
  <c r="C607" i="1"/>
  <c r="B608" s="1"/>
  <c r="D607"/>
  <c r="A612" i="6" l="1"/>
  <c r="B611"/>
  <c r="D608" i="1"/>
  <c r="C608"/>
  <c r="B609" s="1"/>
  <c r="A613" i="6" l="1"/>
  <c r="B612"/>
  <c r="D609" i="1"/>
  <c r="C609"/>
  <c r="B610" s="1"/>
  <c r="A614" i="6" l="1"/>
  <c r="B613"/>
  <c r="D610" i="1"/>
  <c r="C610"/>
  <c r="B611" s="1"/>
  <c r="A615" i="6" l="1"/>
  <c r="B614"/>
  <c r="D611" i="1"/>
  <c r="C611"/>
  <c r="B612" s="1"/>
  <c r="A616" i="6" l="1"/>
  <c r="B615"/>
  <c r="D612" i="1"/>
  <c r="C612"/>
  <c r="B613" s="1"/>
  <c r="A617" i="6" l="1"/>
  <c r="B616"/>
  <c r="D613" i="1"/>
  <c r="C613"/>
  <c r="B614" s="1"/>
  <c r="A618" i="6" l="1"/>
  <c r="B617"/>
  <c r="D614" i="1"/>
  <c r="C614"/>
  <c r="B615" s="1"/>
  <c r="A619" i="6" l="1"/>
  <c r="B618"/>
  <c r="D615" i="1"/>
  <c r="C615"/>
  <c r="B616" s="1"/>
  <c r="A620" i="6" l="1"/>
  <c r="B619"/>
  <c r="D616" i="1"/>
  <c r="C616"/>
  <c r="B617" s="1"/>
  <c r="A621" i="6" l="1"/>
  <c r="B620"/>
  <c r="D617" i="1"/>
  <c r="C617"/>
  <c r="B618" s="1"/>
  <c r="A622" i="6" l="1"/>
  <c r="B621"/>
  <c r="D618" i="1"/>
  <c r="C618"/>
  <c r="B619" s="1"/>
  <c r="A623" i="6" l="1"/>
  <c r="B622"/>
  <c r="D619" i="1"/>
  <c r="C619"/>
  <c r="B620" s="1"/>
  <c r="A624" i="6" l="1"/>
  <c r="B623"/>
  <c r="D620" i="1"/>
  <c r="C620"/>
  <c r="B621" s="1"/>
  <c r="A625" i="6" l="1"/>
  <c r="B624"/>
  <c r="D621" i="1"/>
  <c r="C621"/>
  <c r="B622" s="1"/>
  <c r="A626" i="6" l="1"/>
  <c r="B625"/>
  <c r="D622" i="1"/>
  <c r="C622"/>
  <c r="B623" s="1"/>
  <c r="A627" i="6" l="1"/>
  <c r="B626"/>
  <c r="D623" i="1"/>
  <c r="C623"/>
  <c r="B624" s="1"/>
  <c r="A628" i="6" l="1"/>
  <c r="B627"/>
  <c r="D624" i="1"/>
  <c r="C624"/>
  <c r="B625" s="1"/>
  <c r="A629" i="6" l="1"/>
  <c r="B628"/>
  <c r="D625" i="1"/>
  <c r="C625"/>
  <c r="B626" s="1"/>
  <c r="A630" i="6" l="1"/>
  <c r="B629"/>
  <c r="D626" i="1"/>
  <c r="C626"/>
  <c r="B627" s="1"/>
  <c r="A631" i="6" l="1"/>
  <c r="B630"/>
  <c r="C627" i="1"/>
  <c r="B628" s="1"/>
  <c r="D627"/>
  <c r="A632" i="6" l="1"/>
  <c r="B631"/>
  <c r="D628" i="1"/>
  <c r="C628"/>
  <c r="B629" s="1"/>
  <c r="A633" i="6" l="1"/>
  <c r="B632"/>
  <c r="D629" i="1"/>
  <c r="C629"/>
  <c r="B630" s="1"/>
  <c r="A634" i="6" l="1"/>
  <c r="B633"/>
  <c r="D630" i="1"/>
  <c r="C630"/>
  <c r="B631" s="1"/>
  <c r="A635" i="6" l="1"/>
  <c r="B634"/>
  <c r="D631" i="1"/>
  <c r="C631"/>
  <c r="B632" s="1"/>
  <c r="A636" i="6" l="1"/>
  <c r="B635"/>
  <c r="C632" i="1"/>
  <c r="B633" s="1"/>
  <c r="D632"/>
  <c r="A637" i="6" l="1"/>
  <c r="B636"/>
  <c r="D633" i="1"/>
  <c r="C633"/>
  <c r="B634" s="1"/>
  <c r="A638" i="6" l="1"/>
  <c r="B637"/>
  <c r="D634" i="1"/>
  <c r="C634"/>
  <c r="B635" s="1"/>
  <c r="A639" i="6" l="1"/>
  <c r="B638"/>
  <c r="D635" i="1"/>
  <c r="C635"/>
  <c r="B636" s="1"/>
  <c r="A640" i="6" l="1"/>
  <c r="B639"/>
  <c r="C636" i="1"/>
  <c r="B637" s="1"/>
  <c r="D636"/>
  <c r="A641" i="6" l="1"/>
  <c r="B640"/>
  <c r="D637" i="1"/>
  <c r="C637"/>
  <c r="B638" s="1"/>
  <c r="A642" i="6" l="1"/>
  <c r="B641"/>
  <c r="D638" i="1"/>
  <c r="C638"/>
  <c r="B639" s="1"/>
  <c r="A643" i="6" l="1"/>
  <c r="B642"/>
  <c r="D639" i="1"/>
  <c r="C639"/>
  <c r="B640" s="1"/>
  <c r="A644" i="6" l="1"/>
  <c r="B643"/>
  <c r="D640" i="1"/>
  <c r="C640"/>
  <c r="B641" s="1"/>
  <c r="A645" i="6" l="1"/>
  <c r="B644"/>
  <c r="D641" i="1"/>
  <c r="C641"/>
  <c r="B642" s="1"/>
  <c r="A646" i="6" l="1"/>
  <c r="B645"/>
  <c r="D642" i="1"/>
  <c r="C642"/>
  <c r="B643" s="1"/>
  <c r="A647" i="6" l="1"/>
  <c r="B646"/>
  <c r="D643" i="1"/>
  <c r="C643"/>
  <c r="B644" s="1"/>
  <c r="A648" i="6" l="1"/>
  <c r="B647"/>
  <c r="C644" i="1"/>
  <c r="B645" s="1"/>
  <c r="D644"/>
  <c r="A649" i="6" l="1"/>
  <c r="B648"/>
  <c r="D645" i="1"/>
  <c r="C645"/>
  <c r="B646" s="1"/>
  <c r="A650" i="6" l="1"/>
  <c r="B649"/>
  <c r="D646" i="1"/>
  <c r="C646"/>
  <c r="B647" s="1"/>
  <c r="A651" i="6" l="1"/>
  <c r="B650"/>
  <c r="D647" i="1"/>
  <c r="C647"/>
  <c r="B648" s="1"/>
  <c r="A652" i="6" l="1"/>
  <c r="B651"/>
  <c r="D648" i="1"/>
  <c r="C648"/>
  <c r="B649" s="1"/>
  <c r="A653" i="6" l="1"/>
  <c r="B652"/>
  <c r="D649" i="1"/>
  <c r="C649"/>
  <c r="B650" s="1"/>
  <c r="A654" i="6" l="1"/>
  <c r="B653"/>
  <c r="D650" i="1"/>
  <c r="C650"/>
  <c r="B651" s="1"/>
  <c r="A655" i="6" l="1"/>
  <c r="B654"/>
  <c r="D651" i="1"/>
  <c r="C651"/>
  <c r="B652" s="1"/>
  <c r="A656" i="6" l="1"/>
  <c r="B655"/>
  <c r="D652" i="1"/>
  <c r="C652"/>
  <c r="B653" s="1"/>
  <c r="A657" i="6" l="1"/>
  <c r="B656"/>
  <c r="D653" i="1"/>
  <c r="C653"/>
  <c r="B654" s="1"/>
  <c r="A658" i="6" l="1"/>
  <c r="B657"/>
  <c r="D654" i="1"/>
  <c r="C654"/>
  <c r="B655" s="1"/>
  <c r="A659" i="6" l="1"/>
  <c r="B658"/>
  <c r="D655" i="1"/>
  <c r="C655"/>
  <c r="B656" s="1"/>
  <c r="A660" i="6" l="1"/>
  <c r="B659"/>
  <c r="D656" i="1"/>
  <c r="C656"/>
  <c r="B657" s="1"/>
  <c r="A661" i="6" l="1"/>
  <c r="B660"/>
  <c r="D657" i="1"/>
  <c r="C657"/>
  <c r="B658" s="1"/>
  <c r="A662" i="6" l="1"/>
  <c r="B661"/>
  <c r="D658" i="1"/>
  <c r="C658"/>
  <c r="B659" s="1"/>
  <c r="A663" i="6" l="1"/>
  <c r="B662"/>
  <c r="D659" i="1"/>
  <c r="C659"/>
  <c r="B660" s="1"/>
  <c r="A664" i="6" l="1"/>
  <c r="B663"/>
  <c r="C660" i="1"/>
  <c r="B661" s="1"/>
  <c r="D660"/>
  <c r="A665" i="6" l="1"/>
  <c r="B664"/>
  <c r="D661" i="1"/>
  <c r="C661"/>
  <c r="B662" s="1"/>
  <c r="A666" i="6" l="1"/>
  <c r="B665"/>
  <c r="D662" i="1"/>
  <c r="C662"/>
  <c r="B663" s="1"/>
  <c r="A667" i="6" l="1"/>
  <c r="B666"/>
  <c r="D663" i="1"/>
  <c r="C663"/>
  <c r="B664" s="1"/>
  <c r="A668" i="6" l="1"/>
  <c r="B667"/>
  <c r="D664" i="1"/>
  <c r="C664"/>
  <c r="B665" s="1"/>
  <c r="A669" i="6" l="1"/>
  <c r="B668"/>
  <c r="D665" i="1"/>
  <c r="C665"/>
  <c r="B666" s="1"/>
  <c r="A670" i="6" l="1"/>
  <c r="B669"/>
  <c r="D666" i="1"/>
  <c r="C666"/>
  <c r="B667" s="1"/>
  <c r="A671" i="6" l="1"/>
  <c r="B670"/>
  <c r="D667" i="1"/>
  <c r="C667"/>
  <c r="B668" s="1"/>
  <c r="A672" i="6" l="1"/>
  <c r="B671"/>
  <c r="C668" i="1"/>
  <c r="B669" s="1"/>
  <c r="D668"/>
  <c r="A673" i="6" l="1"/>
  <c r="B672"/>
  <c r="D669" i="1"/>
  <c r="C669"/>
  <c r="B670" s="1"/>
  <c r="A674" i="6" l="1"/>
  <c r="B673"/>
  <c r="D670" i="1"/>
  <c r="C670"/>
  <c r="B671" s="1"/>
  <c r="A675" i="6" l="1"/>
  <c r="B674"/>
  <c r="D671" i="1"/>
  <c r="C671"/>
  <c r="B672" s="1"/>
  <c r="A676" i="6" l="1"/>
  <c r="B675"/>
  <c r="C672" i="1"/>
  <c r="B673" s="1"/>
  <c r="D672"/>
  <c r="A677" i="6" l="1"/>
  <c r="B676"/>
  <c r="D673" i="1"/>
  <c r="C673"/>
  <c r="B674" s="1"/>
  <c r="A678" i="6" l="1"/>
  <c r="B677"/>
  <c r="D674" i="1"/>
  <c r="C674"/>
  <c r="B675" s="1"/>
  <c r="A679" i="6" l="1"/>
  <c r="B678"/>
  <c r="D675" i="1"/>
  <c r="C675"/>
  <c r="B676" s="1"/>
  <c r="A680" i="6" l="1"/>
  <c r="B679"/>
  <c r="D676" i="1"/>
  <c r="C676"/>
  <c r="B677" s="1"/>
  <c r="A681" i="6" l="1"/>
  <c r="B680"/>
  <c r="D677" i="1"/>
  <c r="C677"/>
  <c r="B678" s="1"/>
  <c r="A682" i="6" l="1"/>
  <c r="B681"/>
  <c r="D678" i="1"/>
  <c r="C678"/>
  <c r="B679" s="1"/>
  <c r="A683" i="6" l="1"/>
  <c r="B682"/>
  <c r="C679" i="1"/>
  <c r="B680" s="1"/>
  <c r="D679"/>
  <c r="A684" i="6" l="1"/>
  <c r="B683"/>
  <c r="C680" i="1"/>
  <c r="B681" s="1"/>
  <c r="D680"/>
  <c r="A685" i="6" l="1"/>
  <c r="B684"/>
  <c r="D681" i="1"/>
  <c r="C681"/>
  <c r="B682" s="1"/>
  <c r="A686" i="6" l="1"/>
  <c r="B685"/>
  <c r="D682" i="1"/>
  <c r="C682"/>
  <c r="B683" s="1"/>
  <c r="A687" i="6" l="1"/>
  <c r="B686"/>
  <c r="D683" i="1"/>
  <c r="C683"/>
  <c r="B684" s="1"/>
  <c r="A688" i="6" l="1"/>
  <c r="B687"/>
  <c r="D684" i="1"/>
  <c r="C684"/>
  <c r="B685" s="1"/>
  <c r="A689" i="6" l="1"/>
  <c r="B688"/>
  <c r="D685" i="1"/>
  <c r="C685"/>
  <c r="B686" s="1"/>
  <c r="A690" i="6" l="1"/>
  <c r="B689"/>
  <c r="D686" i="1"/>
  <c r="C686"/>
  <c r="B687" s="1"/>
  <c r="A691" i="6" l="1"/>
  <c r="B690"/>
  <c r="D687" i="1"/>
  <c r="C687"/>
  <c r="B688" s="1"/>
  <c r="A692" i="6" l="1"/>
  <c r="B691"/>
  <c r="C688" i="1"/>
  <c r="B689" s="1"/>
  <c r="D688"/>
  <c r="A693" i="6" l="1"/>
  <c r="B692"/>
  <c r="D689" i="1"/>
  <c r="C689"/>
  <c r="B690" s="1"/>
  <c r="A694" i="6" l="1"/>
  <c r="B693"/>
  <c r="D690" i="1"/>
  <c r="C690"/>
  <c r="B691" s="1"/>
  <c r="A695" i="6" l="1"/>
  <c r="B694"/>
  <c r="C691" i="1"/>
  <c r="B692" s="1"/>
  <c r="D691"/>
  <c r="A696" i="6" l="1"/>
  <c r="B695"/>
  <c r="D692" i="1"/>
  <c r="C692"/>
  <c r="B693" s="1"/>
  <c r="A697" i="6" l="1"/>
  <c r="B696"/>
  <c r="D693" i="1"/>
  <c r="C693"/>
  <c r="B694" s="1"/>
  <c r="A698" i="6" l="1"/>
  <c r="B697"/>
  <c r="D694" i="1"/>
  <c r="C694"/>
  <c r="B695" s="1"/>
  <c r="A699" i="6" l="1"/>
  <c r="B698"/>
  <c r="C695" i="1"/>
  <c r="B696" s="1"/>
  <c r="D695"/>
  <c r="A700" i="6" l="1"/>
  <c r="B699"/>
  <c r="C696" i="1"/>
  <c r="B697" s="1"/>
  <c r="D696"/>
  <c r="A701" i="6" l="1"/>
  <c r="B700"/>
  <c r="D697" i="1"/>
  <c r="C697"/>
  <c r="B698" s="1"/>
  <c r="A702" i="6" l="1"/>
  <c r="B701"/>
  <c r="D698" i="1"/>
  <c r="C698"/>
  <c r="B699" s="1"/>
  <c r="A703" i="6" l="1"/>
  <c r="B702"/>
  <c r="D699" i="1"/>
  <c r="C699"/>
  <c r="B700" s="1"/>
  <c r="A704" i="6" l="1"/>
  <c r="B703"/>
  <c r="D700" i="1"/>
  <c r="C700"/>
  <c r="B701" s="1"/>
  <c r="A705" i="6" l="1"/>
  <c r="B704"/>
  <c r="D701" i="1"/>
  <c r="C701"/>
  <c r="B702" s="1"/>
  <c r="A706" i="6" l="1"/>
  <c r="B705"/>
  <c r="D702" i="1"/>
  <c r="C702"/>
  <c r="B703" s="1"/>
  <c r="A707" i="6" l="1"/>
  <c r="B706"/>
  <c r="C703" i="1"/>
  <c r="B704" s="1"/>
  <c r="D703"/>
  <c r="A708" i="6" l="1"/>
  <c r="B707"/>
  <c r="C704" i="1"/>
  <c r="B705" s="1"/>
  <c r="D704"/>
  <c r="A709" i="6" l="1"/>
  <c r="B708"/>
  <c r="D705" i="1"/>
  <c r="C705"/>
  <c r="B706" s="1"/>
  <c r="A710" i="6" l="1"/>
  <c r="B709"/>
  <c r="D706" i="1"/>
  <c r="C706"/>
  <c r="B707" s="1"/>
  <c r="A711" i="6" l="1"/>
  <c r="B710"/>
  <c r="C707" i="1"/>
  <c r="B708" s="1"/>
  <c r="D707"/>
  <c r="A712" i="6" l="1"/>
  <c r="B711"/>
  <c r="C708" i="1"/>
  <c r="B709" s="1"/>
  <c r="D708"/>
  <c r="A713" i="6" l="1"/>
  <c r="B712"/>
  <c r="D709" i="1"/>
  <c r="C709"/>
  <c r="B710" s="1"/>
  <c r="A714" i="6" l="1"/>
  <c r="B713"/>
  <c r="D710" i="1"/>
  <c r="C710"/>
  <c r="B711" s="1"/>
  <c r="A715" i="6" l="1"/>
  <c r="B714"/>
  <c r="C711" i="1"/>
  <c r="B712" s="1"/>
  <c r="D711"/>
  <c r="A716" i="6" l="1"/>
  <c r="B715"/>
  <c r="C712" i="1"/>
  <c r="B713" s="1"/>
  <c r="D712"/>
  <c r="A717" i="6" l="1"/>
  <c r="B716"/>
  <c r="D713" i="1"/>
  <c r="C713"/>
  <c r="B714" s="1"/>
  <c r="A718" i="6" l="1"/>
  <c r="B717"/>
  <c r="D714" i="1"/>
  <c r="C714"/>
  <c r="B715" s="1"/>
  <c r="A719" i="6" l="1"/>
  <c r="B718"/>
  <c r="C715" i="1"/>
  <c r="B716" s="1"/>
  <c r="D715"/>
  <c r="A720" i="6" l="1"/>
  <c r="B719"/>
  <c r="C716" i="1"/>
  <c r="B717" s="1"/>
  <c r="D716"/>
  <c r="A721" i="6" l="1"/>
  <c r="B720"/>
  <c r="D717" i="1"/>
  <c r="C717"/>
  <c r="B718" s="1"/>
  <c r="A722" i="6" l="1"/>
  <c r="B721"/>
  <c r="D718" i="1"/>
  <c r="C718"/>
  <c r="B719" s="1"/>
  <c r="A723" i="6" l="1"/>
  <c r="B722"/>
  <c r="D719" i="1"/>
  <c r="C719"/>
  <c r="B720" s="1"/>
  <c r="A724" i="6" l="1"/>
  <c r="B723"/>
  <c r="C720" i="1"/>
  <c r="B721" s="1"/>
  <c r="D720"/>
  <c r="A725" i="6" l="1"/>
  <c r="B724"/>
  <c r="D721" i="1"/>
  <c r="C721"/>
  <c r="B722" s="1"/>
  <c r="A726" i="6" l="1"/>
  <c r="B725"/>
  <c r="D722" i="1"/>
  <c r="C722"/>
  <c r="B723" s="1"/>
  <c r="A727" i="6" l="1"/>
  <c r="B726"/>
  <c r="C723" i="1"/>
  <c r="B724" s="1"/>
  <c r="D723"/>
  <c r="A728" i="6" l="1"/>
  <c r="B727"/>
  <c r="C724" i="1"/>
  <c r="B725" s="1"/>
  <c r="D724"/>
  <c r="A729" i="6" l="1"/>
  <c r="B728"/>
  <c r="D725" i="1"/>
  <c r="C725"/>
  <c r="B726" s="1"/>
  <c r="A730" i="6" l="1"/>
  <c r="B729"/>
  <c r="D726" i="1"/>
  <c r="C726"/>
  <c r="B727" s="1"/>
  <c r="A731" i="6" l="1"/>
  <c r="B730"/>
  <c r="D727" i="1"/>
  <c r="C727"/>
  <c r="B728" s="1"/>
  <c r="A732" i="6" l="1"/>
  <c r="B731"/>
  <c r="C728" i="1"/>
  <c r="B729" s="1"/>
  <c r="D728"/>
  <c r="A733" i="6" l="1"/>
  <c r="B732"/>
  <c r="D729" i="1"/>
  <c r="C729"/>
  <c r="B730" s="1"/>
  <c r="A734" i="6" l="1"/>
  <c r="B733"/>
  <c r="D730" i="1"/>
  <c r="C730"/>
  <c r="B731" s="1"/>
  <c r="A735" i="6" l="1"/>
  <c r="B734"/>
  <c r="D731" i="1"/>
  <c r="C731"/>
  <c r="B732" s="1"/>
  <c r="A736" i="6" l="1"/>
  <c r="B735"/>
  <c r="C732" i="1"/>
  <c r="B733" s="1"/>
  <c r="D732"/>
  <c r="A737" i="6" l="1"/>
  <c r="B736"/>
  <c r="D733" i="1"/>
  <c r="C733"/>
  <c r="B734" s="1"/>
  <c r="A738" i="6" l="1"/>
  <c r="B737"/>
  <c r="D734" i="1"/>
  <c r="C734"/>
  <c r="B735" s="1"/>
  <c r="A739" i="6" l="1"/>
  <c r="B738"/>
  <c r="D735" i="1"/>
  <c r="C735"/>
  <c r="B736" s="1"/>
  <c r="A740" i="6" l="1"/>
  <c r="B739"/>
  <c r="D736" i="1"/>
  <c r="C736"/>
  <c r="B737" s="1"/>
  <c r="A741" i="6" l="1"/>
  <c r="B740"/>
  <c r="D737" i="1"/>
  <c r="C737"/>
  <c r="B738" s="1"/>
  <c r="A742" i="6" l="1"/>
  <c r="B741"/>
  <c r="D738" i="1"/>
  <c r="C738"/>
  <c r="B739" s="1"/>
  <c r="A743" i="6" l="1"/>
  <c r="B742"/>
  <c r="D739" i="1"/>
  <c r="C739"/>
  <c r="B740" s="1"/>
  <c r="A744" i="6" l="1"/>
  <c r="B743"/>
  <c r="C740" i="1"/>
  <c r="B741" s="1"/>
  <c r="D740"/>
  <c r="A745" i="6" l="1"/>
  <c r="B744"/>
  <c r="D741" i="1"/>
  <c r="C741"/>
  <c r="B742" s="1"/>
  <c r="A746" i="6" l="1"/>
  <c r="B745"/>
  <c r="D742" i="1"/>
  <c r="C742"/>
  <c r="B743" s="1"/>
  <c r="A747" i="6" l="1"/>
  <c r="B746"/>
  <c r="D743" i="1"/>
  <c r="C743"/>
  <c r="B744" s="1"/>
  <c r="A748" i="6" l="1"/>
  <c r="B747"/>
  <c r="D744" i="1"/>
  <c r="C744"/>
  <c r="B745" s="1"/>
  <c r="A749" i="6" l="1"/>
  <c r="B748"/>
  <c r="D745" i="1"/>
  <c r="C745"/>
  <c r="B746" s="1"/>
  <c r="A750" i="6" l="1"/>
  <c r="B749"/>
  <c r="D746" i="1"/>
  <c r="C746"/>
  <c r="B747" s="1"/>
  <c r="A751" i="6" l="1"/>
  <c r="B750"/>
  <c r="D747" i="1"/>
  <c r="C747"/>
  <c r="B748" s="1"/>
  <c r="A752" i="6" l="1"/>
  <c r="B751"/>
  <c r="D748" i="1"/>
  <c r="C748"/>
  <c r="B749" s="1"/>
  <c r="A753" i="6" l="1"/>
  <c r="B752"/>
  <c r="D749" i="1"/>
  <c r="C749"/>
  <c r="B750" s="1"/>
  <c r="A754" i="6" l="1"/>
  <c r="B753"/>
  <c r="D750" i="1"/>
  <c r="C750"/>
  <c r="B751" s="1"/>
  <c r="A755" i="6" l="1"/>
  <c r="B754"/>
  <c r="D751" i="1"/>
  <c r="C751"/>
  <c r="B752" s="1"/>
  <c r="A756" i="6" l="1"/>
  <c r="B755"/>
  <c r="D752" i="1"/>
  <c r="C752"/>
  <c r="B753" s="1"/>
  <c r="A757" i="6" l="1"/>
  <c r="B756"/>
  <c r="D753" i="1"/>
  <c r="C753"/>
  <c r="B754" s="1"/>
  <c r="A758" i="6" l="1"/>
  <c r="B757"/>
  <c r="D754" i="1"/>
  <c r="C754"/>
  <c r="B755" s="1"/>
  <c r="A759" i="6" l="1"/>
  <c r="B758"/>
  <c r="D755" i="1"/>
  <c r="C755"/>
  <c r="B756" s="1"/>
  <c r="A760" i="6" l="1"/>
  <c r="B759"/>
  <c r="C756" i="1"/>
  <c r="B757" s="1"/>
  <c r="D756"/>
  <c r="A761" i="6" l="1"/>
  <c r="B760"/>
  <c r="D757" i="1"/>
  <c r="C757"/>
  <c r="B758" s="1"/>
  <c r="A762" i="6" l="1"/>
  <c r="B761"/>
  <c r="D758" i="1"/>
  <c r="C758"/>
  <c r="B759" s="1"/>
  <c r="A763" i="6" l="1"/>
  <c r="B762"/>
  <c r="D759" i="1"/>
  <c r="C759"/>
  <c r="B760" s="1"/>
  <c r="A764" i="6" l="1"/>
  <c r="B763"/>
  <c r="C760" i="1"/>
  <c r="B761" s="1"/>
  <c r="D760"/>
  <c r="A765" i="6" l="1"/>
  <c r="B764"/>
  <c r="D761" i="1"/>
  <c r="C761"/>
  <c r="B762" s="1"/>
  <c r="A766" i="6" l="1"/>
  <c r="B765"/>
  <c r="D762" i="1"/>
  <c r="C762"/>
  <c r="B763" s="1"/>
  <c r="A767" i="6" l="1"/>
  <c r="B766"/>
  <c r="C763" i="1"/>
  <c r="B764" s="1"/>
  <c r="D763"/>
  <c r="A768" i="6" l="1"/>
  <c r="B767"/>
  <c r="C764" i="1"/>
  <c r="B765" s="1"/>
  <c r="D764"/>
  <c r="A769" i="6" l="1"/>
  <c r="B768"/>
  <c r="C765" i="1"/>
  <c r="B766" s="1"/>
  <c r="D765"/>
  <c r="A770" i="6" l="1"/>
  <c r="B769"/>
  <c r="D766" i="1"/>
  <c r="C766"/>
  <c r="B767" s="1"/>
  <c r="A771" i="6" l="1"/>
  <c r="B770"/>
  <c r="D767" i="1"/>
  <c r="C767"/>
  <c r="B768" s="1"/>
  <c r="A772" i="6" l="1"/>
  <c r="B771"/>
  <c r="C768" i="1"/>
  <c r="B769" s="1"/>
  <c r="D768"/>
  <c r="A773" i="6" l="1"/>
  <c r="B772"/>
  <c r="D769" i="1"/>
  <c r="C769"/>
  <c r="B770" s="1"/>
  <c r="A774" i="6" l="1"/>
  <c r="B773"/>
  <c r="D770" i="1"/>
  <c r="C770"/>
  <c r="B771" s="1"/>
  <c r="A775" i="6" l="1"/>
  <c r="B774"/>
  <c r="C771" i="1"/>
  <c r="B772" s="1"/>
  <c r="D771"/>
  <c r="A776" i="6" l="1"/>
  <c r="B775"/>
  <c r="D772" i="1"/>
  <c r="C772"/>
  <c r="B773" s="1"/>
  <c r="A777" i="6" l="1"/>
  <c r="B776"/>
  <c r="D773" i="1"/>
  <c r="C773"/>
  <c r="B774" s="1"/>
  <c r="A778" i="6" l="1"/>
  <c r="B777"/>
  <c r="D774" i="1"/>
  <c r="C774"/>
  <c r="B775" s="1"/>
  <c r="A779" i="6" l="1"/>
  <c r="B778"/>
  <c r="C775" i="1"/>
  <c r="B776" s="1"/>
  <c r="D775"/>
  <c r="A780" i="6" l="1"/>
  <c r="B779"/>
  <c r="D776" i="1"/>
  <c r="C776"/>
  <c r="B777" s="1"/>
  <c r="A781" i="6" l="1"/>
  <c r="B780"/>
  <c r="D777" i="1"/>
  <c r="C777"/>
  <c r="B778" s="1"/>
  <c r="A782" i="6" l="1"/>
  <c r="B781"/>
  <c r="D778" i="1"/>
  <c r="C778"/>
  <c r="B779" s="1"/>
  <c r="A783" i="6" l="1"/>
  <c r="B782"/>
  <c r="D779" i="1"/>
  <c r="C779"/>
  <c r="B780" s="1"/>
  <c r="A784" i="6" l="1"/>
  <c r="B783"/>
  <c r="D780" i="1"/>
  <c r="C780"/>
  <c r="B781" s="1"/>
  <c r="A785" i="6" l="1"/>
  <c r="B784"/>
  <c r="D781" i="1"/>
  <c r="C781"/>
  <c r="B782" s="1"/>
  <c r="A786" i="6" l="1"/>
  <c r="B785"/>
  <c r="D782" i="1"/>
  <c r="C782"/>
  <c r="B783" s="1"/>
  <c r="A787" i="6" l="1"/>
  <c r="B786"/>
  <c r="D783" i="1"/>
  <c r="C783"/>
  <c r="B784" s="1"/>
  <c r="A788" i="6" l="1"/>
  <c r="B787"/>
  <c r="D784" i="1"/>
  <c r="C784"/>
  <c r="B785" s="1"/>
  <c r="A789" i="6" l="1"/>
  <c r="B788"/>
  <c r="D785" i="1"/>
  <c r="C785"/>
  <c r="B786" s="1"/>
  <c r="A790" i="6" l="1"/>
  <c r="B789"/>
  <c r="D786" i="1"/>
  <c r="C786"/>
  <c r="B787" s="1"/>
  <c r="A791" i="6" l="1"/>
  <c r="B790"/>
  <c r="D787" i="1"/>
  <c r="C787"/>
  <c r="B788" s="1"/>
  <c r="A792" i="6" l="1"/>
  <c r="B791"/>
  <c r="D788" i="1"/>
  <c r="C788"/>
  <c r="B789" s="1"/>
  <c r="A793" i="6" l="1"/>
  <c r="B792"/>
  <c r="D789" i="1"/>
  <c r="C789"/>
  <c r="B790" s="1"/>
  <c r="A794" i="6" l="1"/>
  <c r="B793"/>
  <c r="D790" i="1"/>
  <c r="C790"/>
  <c r="B791" s="1"/>
  <c r="A795" i="6" l="1"/>
  <c r="B794"/>
  <c r="D791" i="1"/>
  <c r="C791"/>
  <c r="B792" s="1"/>
  <c r="A796" i="6" l="1"/>
  <c r="B795"/>
  <c r="D792" i="1"/>
  <c r="C792"/>
  <c r="B793" s="1"/>
  <c r="A797" i="6" l="1"/>
  <c r="B796"/>
  <c r="D793" i="1"/>
  <c r="C793"/>
  <c r="B794" s="1"/>
  <c r="A798" i="6" l="1"/>
  <c r="B797"/>
  <c r="D794" i="1"/>
  <c r="C794"/>
  <c r="B795" s="1"/>
  <c r="A799" i="6" l="1"/>
  <c r="B798"/>
  <c r="D795" i="1"/>
  <c r="C795"/>
  <c r="B796" s="1"/>
  <c r="A800" i="6" l="1"/>
  <c r="B799"/>
  <c r="D796" i="1"/>
  <c r="C796"/>
  <c r="B797" s="1"/>
  <c r="A801" i="6" l="1"/>
  <c r="B800"/>
  <c r="D797" i="1"/>
  <c r="C797"/>
  <c r="B798" s="1"/>
  <c r="A802" i="6" l="1"/>
  <c r="B801"/>
  <c r="D798" i="1"/>
  <c r="C798"/>
  <c r="B799" s="1"/>
  <c r="A803" i="6" l="1"/>
  <c r="B802"/>
  <c r="D799" i="1"/>
  <c r="C799"/>
  <c r="B800" s="1"/>
  <c r="A804" i="6" l="1"/>
  <c r="B803"/>
  <c r="D800" i="1"/>
  <c r="C800"/>
  <c r="B801" s="1"/>
  <c r="A805" i="6" l="1"/>
  <c r="B804"/>
  <c r="D801" i="1"/>
  <c r="C801"/>
  <c r="B802" s="1"/>
  <c r="A806" i="6" l="1"/>
  <c r="B805"/>
  <c r="D802" i="1"/>
  <c r="C802"/>
  <c r="B803" s="1"/>
  <c r="A807" i="6" l="1"/>
  <c r="B806"/>
  <c r="D803" i="1"/>
  <c r="C803"/>
  <c r="B804" s="1"/>
  <c r="A808" i="6" l="1"/>
  <c r="B807"/>
  <c r="D804" i="1"/>
  <c r="C804"/>
  <c r="B805" s="1"/>
  <c r="A809" i="6" l="1"/>
  <c r="B808"/>
  <c r="C805" i="1"/>
  <c r="B806" s="1"/>
  <c r="D805"/>
  <c r="A810" i="6" l="1"/>
  <c r="B809"/>
  <c r="D806" i="1"/>
  <c r="C806"/>
  <c r="B807" s="1"/>
  <c r="A811" i="6" l="1"/>
  <c r="B810"/>
  <c r="C807" i="1"/>
  <c r="B808" s="1"/>
  <c r="D807"/>
  <c r="A812" i="6" l="1"/>
  <c r="B811"/>
  <c r="C808" i="1"/>
  <c r="B809" s="1"/>
  <c r="D808"/>
  <c r="A813" i="6" l="1"/>
  <c r="B812"/>
  <c r="D809" i="1"/>
  <c r="C809"/>
  <c r="B810" s="1"/>
  <c r="A814" i="6" l="1"/>
  <c r="B813"/>
  <c r="D810" i="1"/>
  <c r="C810"/>
  <c r="B811" s="1"/>
  <c r="A815" i="6" l="1"/>
  <c r="B814"/>
  <c r="D811" i="1"/>
  <c r="C811"/>
  <c r="B812" s="1"/>
  <c r="A816" i="6" l="1"/>
  <c r="B815"/>
  <c r="C812" i="1"/>
  <c r="B813" s="1"/>
  <c r="D812"/>
  <c r="A817" i="6" l="1"/>
  <c r="B816"/>
  <c r="D813" i="1"/>
  <c r="C813"/>
  <c r="B814" s="1"/>
  <c r="A818" i="6" l="1"/>
  <c r="B817"/>
  <c r="D814" i="1"/>
  <c r="C814"/>
  <c r="B815" s="1"/>
  <c r="A819" i="6" l="1"/>
  <c r="B818"/>
  <c r="D815" i="1"/>
  <c r="C815"/>
  <c r="B816" s="1"/>
  <c r="A820" i="6" l="1"/>
  <c r="B819"/>
  <c r="C816" i="1"/>
  <c r="B817" s="1"/>
  <c r="D816"/>
  <c r="A821" i="6" l="1"/>
  <c r="B820"/>
  <c r="D817" i="1"/>
  <c r="C817"/>
  <c r="B818" s="1"/>
  <c r="A822" i="6" l="1"/>
  <c r="B821"/>
  <c r="C818" i="1"/>
  <c r="B819" s="1"/>
  <c r="D818"/>
  <c r="A823" i="6" l="1"/>
  <c r="B822"/>
  <c r="D819" i="1"/>
  <c r="C819"/>
  <c r="B820" s="1"/>
  <c r="A824" i="6" l="1"/>
  <c r="B823"/>
  <c r="C820" i="1"/>
  <c r="B821" s="1"/>
  <c r="D820"/>
  <c r="A825" i="6" l="1"/>
  <c r="B824"/>
  <c r="D821" i="1"/>
  <c r="C821"/>
  <c r="B822" s="1"/>
  <c r="A826" i="6" l="1"/>
  <c r="B825"/>
  <c r="C822" i="1"/>
  <c r="B823" s="1"/>
  <c r="D822"/>
  <c r="A827" i="6" l="1"/>
  <c r="B826"/>
  <c r="D823" i="1"/>
  <c r="C823"/>
  <c r="B824" s="1"/>
  <c r="A828" i="6" l="1"/>
  <c r="B827"/>
  <c r="C824" i="1"/>
  <c r="B825" s="1"/>
  <c r="D824"/>
  <c r="A829" i="6" l="1"/>
  <c r="B828"/>
  <c r="D825" i="1"/>
  <c r="C825"/>
  <c r="B826" s="1"/>
  <c r="A830" i="6" l="1"/>
  <c r="B829"/>
  <c r="C826" i="1"/>
  <c r="B827" s="1"/>
  <c r="D826"/>
  <c r="A831" i="6" l="1"/>
  <c r="B830"/>
  <c r="D827" i="1"/>
  <c r="C827"/>
  <c r="B828" s="1"/>
  <c r="A832" i="6" l="1"/>
  <c r="B831"/>
  <c r="C828" i="1"/>
  <c r="B829" s="1"/>
  <c r="D828"/>
  <c r="A833" i="6" l="1"/>
  <c r="B832"/>
  <c r="D829" i="1"/>
  <c r="C829"/>
  <c r="B830" s="1"/>
  <c r="A834" i="6" l="1"/>
  <c r="B833"/>
  <c r="C830" i="1"/>
  <c r="B831" s="1"/>
  <c r="D830"/>
  <c r="A835" i="6" l="1"/>
  <c r="B834"/>
  <c r="D831" i="1"/>
  <c r="C831"/>
  <c r="B832" s="1"/>
  <c r="A836" i="6" l="1"/>
  <c r="B835"/>
  <c r="C832" i="1"/>
  <c r="B833" s="1"/>
  <c r="D832"/>
  <c r="A837" i="6" l="1"/>
  <c r="B836"/>
  <c r="D833" i="1"/>
  <c r="C833"/>
  <c r="B834" s="1"/>
  <c r="A838" i="6" l="1"/>
  <c r="B837"/>
  <c r="C834" i="1"/>
  <c r="B835" s="1"/>
  <c r="D834"/>
  <c r="A839" i="6" l="1"/>
  <c r="B838"/>
  <c r="D835" i="1"/>
  <c r="C835"/>
  <c r="B836" s="1"/>
  <c r="A840" i="6" l="1"/>
  <c r="B839"/>
  <c r="C836" i="1"/>
  <c r="B837" s="1"/>
  <c r="D836"/>
  <c r="A841" i="6" l="1"/>
  <c r="B840"/>
  <c r="D837" i="1"/>
  <c r="C837"/>
  <c r="B838" s="1"/>
  <c r="A842" i="6" l="1"/>
  <c r="B841"/>
  <c r="C838" i="1"/>
  <c r="B839" s="1"/>
  <c r="D838"/>
  <c r="A843" i="6" l="1"/>
  <c r="B842"/>
  <c r="D839" i="1"/>
  <c r="C839"/>
  <c r="B840" s="1"/>
  <c r="A844" i="6" l="1"/>
  <c r="B843"/>
  <c r="C840" i="1"/>
  <c r="B841" s="1"/>
  <c r="D840"/>
  <c r="A845" i="6" l="1"/>
  <c r="B844"/>
  <c r="D841" i="1"/>
  <c r="C841"/>
  <c r="B842" s="1"/>
  <c r="A846" i="6" l="1"/>
  <c r="B845"/>
  <c r="C842" i="1"/>
  <c r="B843" s="1"/>
  <c r="D842"/>
  <c r="A847" i="6" l="1"/>
  <c r="B846"/>
  <c r="D843" i="1"/>
  <c r="C843"/>
  <c r="B844" s="1"/>
  <c r="A848" i="6" l="1"/>
  <c r="B847"/>
  <c r="D844" i="1"/>
  <c r="C844"/>
  <c r="B845" s="1"/>
  <c r="A849" i="6" l="1"/>
  <c r="B848"/>
  <c r="C845" i="1"/>
  <c r="B846" s="1"/>
  <c r="D845"/>
  <c r="A850" i="6" l="1"/>
  <c r="B849"/>
  <c r="D846" i="1"/>
  <c r="C846"/>
  <c r="B847" s="1"/>
  <c r="A851" i="6" l="1"/>
  <c r="B850"/>
  <c r="D847" i="1"/>
  <c r="C847"/>
  <c r="B848" s="1"/>
  <c r="A852" i="6" l="1"/>
  <c r="B851"/>
  <c r="C848" i="1"/>
  <c r="B849" s="1"/>
  <c r="D848"/>
  <c r="A853" i="6" l="1"/>
  <c r="B852"/>
  <c r="C849" i="1"/>
  <c r="B850" s="1"/>
  <c r="D849"/>
  <c r="A854" i="6" l="1"/>
  <c r="B853"/>
  <c r="D850" i="1"/>
  <c r="C850"/>
  <c r="B851" s="1"/>
  <c r="A855" i="6" l="1"/>
  <c r="B854"/>
  <c r="D851" i="1"/>
  <c r="C851"/>
  <c r="B852" s="1"/>
  <c r="A856" i="6" l="1"/>
  <c r="B855"/>
  <c r="C852" i="1"/>
  <c r="B853" s="1"/>
  <c r="D852"/>
  <c r="A857" i="6" l="1"/>
  <c r="B856"/>
  <c r="C853" i="1"/>
  <c r="B854" s="1"/>
  <c r="D853"/>
  <c r="A858" i="6" l="1"/>
  <c r="B857"/>
  <c r="C854" i="1"/>
  <c r="B855" s="1"/>
  <c r="D854"/>
  <c r="A859" i="6" l="1"/>
  <c r="B858"/>
  <c r="C855" i="1"/>
  <c r="B856" s="1"/>
  <c r="D855"/>
  <c r="A860" i="6" l="1"/>
  <c r="B859"/>
  <c r="C856" i="1"/>
  <c r="B857" s="1"/>
  <c r="D856"/>
  <c r="A861" i="6" l="1"/>
  <c r="B860"/>
  <c r="C857" i="1"/>
  <c r="B858" s="1"/>
  <c r="D857"/>
  <c r="A862" i="6" l="1"/>
  <c r="B861"/>
  <c r="C858" i="1"/>
  <c r="B859" s="1"/>
  <c r="D858"/>
  <c r="A863" i="6" l="1"/>
  <c r="B862"/>
  <c r="C859" i="1"/>
  <c r="B860" s="1"/>
  <c r="D859"/>
  <c r="A864" i="6" l="1"/>
  <c r="B863"/>
  <c r="C860" i="1"/>
  <c r="B861" s="1"/>
  <c r="D860"/>
  <c r="A865" i="6" l="1"/>
  <c r="B864"/>
  <c r="C861" i="1"/>
  <c r="B862" s="1"/>
  <c r="D861"/>
  <c r="A866" i="6" l="1"/>
  <c r="B865"/>
  <c r="C862" i="1"/>
  <c r="B863" s="1"/>
  <c r="D862"/>
  <c r="A867" i="6" l="1"/>
  <c r="B866"/>
  <c r="D863" i="1"/>
  <c r="C863"/>
  <c r="B864" s="1"/>
  <c r="A868" i="6" l="1"/>
  <c r="B867"/>
  <c r="C864" i="1"/>
  <c r="B865" s="1"/>
  <c r="D864"/>
  <c r="A869" i="6" l="1"/>
  <c r="B868"/>
  <c r="C865" i="1"/>
  <c r="B866" s="1"/>
  <c r="D865"/>
  <c r="A870" i="6" l="1"/>
  <c r="B869"/>
  <c r="C866" i="1"/>
  <c r="B867" s="1"/>
  <c r="D866"/>
  <c r="A871" i="6" l="1"/>
  <c r="B870"/>
  <c r="C867" i="1"/>
  <c r="B868" s="1"/>
  <c r="D867"/>
  <c r="A872" i="6" l="1"/>
  <c r="B871"/>
  <c r="C868" i="1"/>
  <c r="B869" s="1"/>
  <c r="D868"/>
  <c r="A873" i="6" l="1"/>
  <c r="B872"/>
  <c r="C869" i="1"/>
  <c r="B870" s="1"/>
  <c r="D869"/>
  <c r="A874" i="6" l="1"/>
  <c r="B873"/>
  <c r="C870" i="1"/>
  <c r="B871" s="1"/>
  <c r="D870"/>
  <c r="A875" i="6" l="1"/>
  <c r="B874"/>
  <c r="D871" i="1"/>
  <c r="C871"/>
  <c r="B872" s="1"/>
  <c r="A876" i="6" l="1"/>
  <c r="B875"/>
  <c r="C872" i="1"/>
  <c r="B873" s="1"/>
  <c r="D872"/>
  <c r="A877" i="6" l="1"/>
  <c r="B876"/>
  <c r="D873" i="1"/>
  <c r="C873"/>
  <c r="B874" s="1"/>
  <c r="A878" i="6" l="1"/>
  <c r="B877"/>
  <c r="C874" i="1"/>
  <c r="B875" s="1"/>
  <c r="D874"/>
  <c r="A879" i="6" l="1"/>
  <c r="B878"/>
  <c r="D875" i="1"/>
  <c r="C875"/>
  <c r="B876" s="1"/>
  <c r="A880" i="6" l="1"/>
  <c r="B879"/>
  <c r="C876" i="1"/>
  <c r="B877" s="1"/>
  <c r="D876"/>
  <c r="A881" i="6" l="1"/>
  <c r="B880"/>
  <c r="C877" i="1"/>
  <c r="B878" s="1"/>
  <c r="D877"/>
  <c r="A882" i="6" l="1"/>
  <c r="B881"/>
  <c r="C878" i="1"/>
  <c r="B879" s="1"/>
  <c r="D878"/>
  <c r="A883" i="6" l="1"/>
  <c r="B882"/>
  <c r="C879" i="1"/>
  <c r="B880" s="1"/>
  <c r="D879"/>
  <c r="A884" i="6" l="1"/>
  <c r="B883"/>
  <c r="C880" i="1"/>
  <c r="B881" s="1"/>
  <c r="D880"/>
  <c r="A885" i="6" l="1"/>
  <c r="B884"/>
  <c r="D881" i="1"/>
  <c r="C881"/>
  <c r="B882" s="1"/>
  <c r="A886" i="6" l="1"/>
  <c r="B885"/>
  <c r="C882" i="1"/>
  <c r="B883" s="1"/>
  <c r="D882"/>
  <c r="A887" i="6" l="1"/>
  <c r="B886"/>
  <c r="C883" i="1"/>
  <c r="B884" s="1"/>
  <c r="D883"/>
  <c r="A888" i="6" l="1"/>
  <c r="B887"/>
  <c r="C884" i="1"/>
  <c r="B885" s="1"/>
  <c r="D884"/>
  <c r="A889" i="6" l="1"/>
  <c r="B888"/>
  <c r="D885" i="1"/>
  <c r="C885"/>
  <c r="B886" s="1"/>
  <c r="A890" i="6" l="1"/>
  <c r="B889"/>
  <c r="C886" i="1"/>
  <c r="B887" s="1"/>
  <c r="D886"/>
  <c r="A891" i="6" l="1"/>
  <c r="B890"/>
  <c r="C887" i="1"/>
  <c r="B888" s="1"/>
  <c r="D887"/>
  <c r="A892" i="6" l="1"/>
  <c r="B891"/>
  <c r="C888" i="1"/>
  <c r="B889" s="1"/>
  <c r="D888"/>
  <c r="A893" i="6" l="1"/>
  <c r="B892"/>
  <c r="C889" i="1"/>
  <c r="B890" s="1"/>
  <c r="D889"/>
  <c r="A894" i="6" l="1"/>
  <c r="B893"/>
  <c r="D890" i="1"/>
  <c r="C890"/>
  <c r="B891" s="1"/>
  <c r="A895" i="6" l="1"/>
  <c r="B894"/>
  <c r="C891" i="1"/>
  <c r="B892" s="1"/>
  <c r="D891"/>
  <c r="A896" i="6" l="1"/>
  <c r="B895"/>
  <c r="D892" i="1"/>
  <c r="C892"/>
  <c r="B893" s="1"/>
  <c r="A897" i="6" l="1"/>
  <c r="B896"/>
  <c r="C893" i="1"/>
  <c r="B894" s="1"/>
  <c r="D893"/>
  <c r="A898" i="6" l="1"/>
  <c r="B897"/>
  <c r="D894" i="1"/>
  <c r="C894"/>
  <c r="B895" s="1"/>
  <c r="A899" i="6" l="1"/>
  <c r="B898"/>
  <c r="C895" i="1"/>
  <c r="B896" s="1"/>
  <c r="D895"/>
  <c r="A900" i="6" l="1"/>
  <c r="B899"/>
  <c r="D896" i="1"/>
  <c r="C896"/>
  <c r="B897" s="1"/>
  <c r="A901" i="6" l="1"/>
  <c r="B900"/>
  <c r="C897" i="1"/>
  <c r="B898" s="1"/>
  <c r="D897"/>
  <c r="A902" i="6" l="1"/>
  <c r="B901"/>
  <c r="D898" i="1"/>
  <c r="C898"/>
  <c r="B899" s="1"/>
  <c r="A903" i="6" l="1"/>
  <c r="B902"/>
  <c r="C899" i="1"/>
  <c r="B900" s="1"/>
  <c r="D899"/>
  <c r="A904" i="6" l="1"/>
  <c r="B903"/>
  <c r="D900" i="1"/>
  <c r="C900"/>
  <c r="B901" s="1"/>
  <c r="A905" i="6" l="1"/>
  <c r="B904"/>
  <c r="C901" i="1"/>
  <c r="B902" s="1"/>
  <c r="D901"/>
  <c r="A906" i="6" l="1"/>
  <c r="B905"/>
  <c r="D902" i="1"/>
  <c r="C902"/>
  <c r="B903" s="1"/>
  <c r="A907" i="6" l="1"/>
  <c r="B906"/>
  <c r="C903" i="1"/>
  <c r="B904" s="1"/>
  <c r="D903"/>
  <c r="A908" i="6" l="1"/>
  <c r="B907"/>
  <c r="D904" i="1"/>
  <c r="C904"/>
  <c r="B905" s="1"/>
  <c r="A909" i="6" l="1"/>
  <c r="B908"/>
  <c r="D905" i="1"/>
  <c r="C905"/>
  <c r="B906" s="1"/>
  <c r="A910" i="6" l="1"/>
  <c r="B909"/>
  <c r="C906" i="1"/>
  <c r="B907" s="1"/>
  <c r="D906"/>
  <c r="A911" i="6" l="1"/>
  <c r="B910"/>
  <c r="D907" i="1"/>
  <c r="C907"/>
  <c r="B908" s="1"/>
  <c r="A912" i="6" l="1"/>
  <c r="B911"/>
  <c r="C908" i="1"/>
  <c r="B909" s="1"/>
  <c r="D908"/>
  <c r="A913" i="6" l="1"/>
  <c r="B912"/>
  <c r="C909" i="1"/>
  <c r="B910" s="1"/>
  <c r="D909"/>
  <c r="A914" i="6" l="1"/>
  <c r="B914" s="1"/>
  <c r="B913"/>
  <c r="C910" i="1"/>
  <c r="B911" s="1"/>
  <c r="D910"/>
  <c r="D911" l="1"/>
  <c r="C911"/>
  <c r="B912" s="1"/>
  <c r="C912" l="1"/>
  <c r="B913" s="1"/>
  <c r="D912"/>
  <c r="C913" l="1"/>
  <c r="B914" s="1"/>
  <c r="D913"/>
  <c r="C914" l="1"/>
  <c r="B915" s="1"/>
  <c r="D914"/>
  <c r="C915" l="1"/>
  <c r="B916" s="1"/>
  <c r="D915"/>
  <c r="D916" l="1"/>
  <c r="C916"/>
  <c r="B917" s="1"/>
  <c r="C917" l="1"/>
  <c r="B918" s="1"/>
  <c r="D917"/>
  <c r="C918" l="1"/>
  <c r="B919" s="1"/>
  <c r="D918"/>
  <c r="D919" l="1"/>
  <c r="C919"/>
  <c r="B920" s="1"/>
  <c r="C920" l="1"/>
  <c r="B921" s="1"/>
  <c r="D920"/>
  <c r="D921" l="1"/>
  <c r="C921"/>
  <c r="B922" s="1"/>
  <c r="C922" l="1"/>
  <c r="B923" s="1"/>
  <c r="D922"/>
  <c r="D923" l="1"/>
  <c r="C923"/>
  <c r="B924" s="1"/>
  <c r="C924" l="1"/>
  <c r="B925" s="1"/>
  <c r="D924"/>
  <c r="C925" l="1"/>
  <c r="B926" s="1"/>
  <c r="D925"/>
  <c r="D926" l="1"/>
  <c r="C926"/>
  <c r="B927" s="1"/>
  <c r="C927" l="1"/>
  <c r="B928" s="1"/>
  <c r="D927"/>
  <c r="D928" l="1"/>
  <c r="C928"/>
  <c r="B929" s="1"/>
  <c r="C929" l="1"/>
  <c r="B930" s="1"/>
  <c r="D929"/>
  <c r="C930" l="1"/>
  <c r="B931" s="1"/>
  <c r="D930"/>
  <c r="D931" l="1"/>
  <c r="C931"/>
  <c r="B932" s="1"/>
  <c r="C932" l="1"/>
  <c r="B933" s="1"/>
  <c r="D932"/>
  <c r="C933" l="1"/>
  <c r="B934" s="1"/>
  <c r="D933"/>
  <c r="C934" l="1"/>
  <c r="B935" s="1"/>
  <c r="D934"/>
  <c r="D935" l="1"/>
  <c r="C935"/>
  <c r="B936" s="1"/>
  <c r="C936" l="1"/>
  <c r="B937" s="1"/>
  <c r="D936"/>
  <c r="D937" l="1"/>
  <c r="C937"/>
  <c r="B938" s="1"/>
  <c r="C938" l="1"/>
  <c r="B939" s="1"/>
  <c r="D938"/>
  <c r="C939" l="1"/>
  <c r="B940" s="1"/>
  <c r="D939"/>
  <c r="C940" l="1"/>
  <c r="B941" s="1"/>
  <c r="D940"/>
  <c r="D941" l="1"/>
  <c r="C941"/>
  <c r="B942" s="1"/>
  <c r="D942" l="1"/>
  <c r="C942"/>
  <c r="B943" s="1"/>
  <c r="C943" l="1"/>
  <c r="B944" s="1"/>
  <c r="D943"/>
  <c r="C944" l="1"/>
  <c r="B945" s="1"/>
  <c r="D944"/>
  <c r="D945" l="1"/>
  <c r="C945"/>
  <c r="B946" s="1"/>
  <c r="C946" l="1"/>
  <c r="B947" s="1"/>
  <c r="D946"/>
  <c r="D947" l="1"/>
  <c r="C947"/>
  <c r="B948" s="1"/>
  <c r="D948" l="1"/>
  <c r="C948"/>
  <c r="B949" s="1"/>
  <c r="D949" l="1"/>
  <c r="C949"/>
  <c r="B950" s="1"/>
  <c r="C950" l="1"/>
  <c r="B951" s="1"/>
  <c r="D950"/>
  <c r="C951" l="1"/>
  <c r="B952" s="1"/>
  <c r="D951"/>
  <c r="C952" l="1"/>
  <c r="B953" s="1"/>
  <c r="D952"/>
  <c r="D953" l="1"/>
  <c r="C953"/>
  <c r="B954" s="1"/>
  <c r="C954" l="1"/>
  <c r="B955" s="1"/>
  <c r="D954"/>
  <c r="C955" l="1"/>
  <c r="B956" s="1"/>
  <c r="D955"/>
  <c r="C956" l="1"/>
  <c r="B957" s="1"/>
  <c r="D956"/>
  <c r="D957" l="1"/>
  <c r="C957"/>
  <c r="B958" s="1"/>
  <c r="D958" l="1"/>
  <c r="C958"/>
  <c r="B959" s="1"/>
  <c r="C959" l="1"/>
  <c r="B960" s="1"/>
  <c r="D959"/>
  <c r="C960" l="1"/>
  <c r="B961" s="1"/>
  <c r="D960"/>
  <c r="D961" l="1"/>
  <c r="C961"/>
  <c r="B962" s="1"/>
  <c r="C962" l="1"/>
  <c r="B963" s="1"/>
  <c r="D962"/>
  <c r="C963" l="1"/>
  <c r="B964" s="1"/>
  <c r="D963"/>
  <c r="C964" l="1"/>
  <c r="B965" s="1"/>
  <c r="D964"/>
  <c r="C965" l="1"/>
  <c r="B966" s="1"/>
  <c r="D965"/>
  <c r="C966" l="1"/>
  <c r="B967" s="1"/>
  <c r="D966"/>
  <c r="C967" l="1"/>
  <c r="B968" s="1"/>
  <c r="D967"/>
  <c r="D968" l="1"/>
  <c r="C968"/>
  <c r="B969" s="1"/>
  <c r="D969" l="1"/>
  <c r="C969"/>
  <c r="B970" s="1"/>
  <c r="D970" l="1"/>
  <c r="C970"/>
  <c r="B971" s="1"/>
  <c r="C971" l="1"/>
  <c r="B972" s="1"/>
  <c r="D971"/>
  <c r="D972" l="1"/>
  <c r="C972"/>
  <c r="B973" s="1"/>
  <c r="C973" l="1"/>
  <c r="B974" s="1"/>
  <c r="D973"/>
  <c r="D974" l="1"/>
  <c r="C974"/>
  <c r="B975" s="1"/>
  <c r="D975" l="1"/>
  <c r="C975"/>
  <c r="B976" s="1"/>
  <c r="D976" l="1"/>
  <c r="C976"/>
  <c r="B977" s="1"/>
  <c r="C977" l="1"/>
  <c r="B978" s="1"/>
  <c r="D977"/>
  <c r="C978" l="1"/>
  <c r="B979" s="1"/>
  <c r="D978"/>
  <c r="D979" l="1"/>
  <c r="C979"/>
  <c r="B980" s="1"/>
  <c r="D980" l="1"/>
  <c r="C980"/>
  <c r="B981" s="1"/>
  <c r="D981" l="1"/>
  <c r="C981"/>
  <c r="B982" s="1"/>
  <c r="C982" l="1"/>
  <c r="B983" s="1"/>
  <c r="D982"/>
  <c r="C983" l="1"/>
  <c r="B984" s="1"/>
  <c r="D983"/>
  <c r="C984" l="1"/>
  <c r="B985" s="1"/>
  <c r="D984"/>
  <c r="C985" l="1"/>
  <c r="B986" s="1"/>
  <c r="D985"/>
  <c r="D986" l="1"/>
  <c r="C986"/>
  <c r="B987" s="1"/>
  <c r="C987" l="1"/>
  <c r="B988" s="1"/>
  <c r="D987"/>
  <c r="C988" l="1"/>
  <c r="B989" s="1"/>
  <c r="D988"/>
  <c r="C989" l="1"/>
  <c r="B990" s="1"/>
  <c r="D989"/>
  <c r="C990" l="1"/>
  <c r="B991" s="1"/>
  <c r="D990"/>
  <c r="C991" l="1"/>
  <c r="B992" s="1"/>
  <c r="D991"/>
  <c r="C992" l="1"/>
  <c r="B993" s="1"/>
  <c r="D992"/>
  <c r="D993" l="1"/>
  <c r="C993"/>
  <c r="B994" s="1"/>
  <c r="D994" l="1"/>
  <c r="C994"/>
  <c r="B995" s="1"/>
  <c r="D995" l="1"/>
  <c r="C995"/>
  <c r="B996" s="1"/>
  <c r="C996" l="1"/>
  <c r="B997" s="1"/>
  <c r="D996"/>
  <c r="D997" l="1"/>
  <c r="C997"/>
  <c r="B998" s="1"/>
  <c r="D998" l="1"/>
  <c r="C998"/>
  <c r="B999" s="1"/>
  <c r="C999" l="1"/>
  <c r="B1000" s="1"/>
  <c r="D999"/>
  <c r="C1000" l="1"/>
  <c r="B1001" s="1"/>
  <c r="D1000"/>
  <c r="C1001" l="1"/>
  <c r="B1002" s="1"/>
  <c r="D1001"/>
  <c r="D1002" l="1"/>
  <c r="C1002"/>
  <c r="B1003" s="1"/>
  <c r="D1003" l="1"/>
  <c r="C1003"/>
  <c r="B1004" s="1"/>
  <c r="D1004" l="1"/>
  <c r="C1004"/>
  <c r="B1005" s="1"/>
  <c r="C1005" l="1"/>
  <c r="B1006" s="1"/>
  <c r="D1005"/>
  <c r="D1006" l="1"/>
  <c r="C1006"/>
  <c r="B1007" s="1"/>
  <c r="C1007" l="1"/>
  <c r="B1008" s="1"/>
  <c r="D1007"/>
  <c r="D1008" l="1"/>
  <c r="C1008"/>
  <c r="B1009" s="1"/>
  <c r="D1009" l="1"/>
  <c r="C1009"/>
  <c r="B1010" s="1"/>
  <c r="C1010" l="1"/>
  <c r="B1011" s="1"/>
  <c r="D1010"/>
  <c r="D1011" l="1"/>
  <c r="C1011"/>
  <c r="B1012" s="1"/>
  <c r="D1012" l="1"/>
  <c r="C1012"/>
  <c r="B1013" s="1"/>
  <c r="D1013" l="1"/>
  <c r="C1013"/>
  <c r="B1014" s="1"/>
  <c r="C1014" l="1"/>
  <c r="B1015" s="1"/>
  <c r="D1014"/>
  <c r="D1015" l="1"/>
  <c r="C1015"/>
  <c r="B1016" s="1"/>
  <c r="D1016" l="1"/>
  <c r="C1016"/>
  <c r="B1017" s="1"/>
  <c r="D1017" l="1"/>
  <c r="C1017"/>
  <c r="B1018" s="1"/>
  <c r="C1018" l="1"/>
  <c r="B1019" s="1"/>
  <c r="D1018"/>
  <c r="D1019" l="1"/>
  <c r="C1019"/>
  <c r="B1020" s="1"/>
  <c r="D1020" l="1"/>
  <c r="C1020"/>
  <c r="B1021" s="1"/>
  <c r="D1021" l="1"/>
  <c r="C1021"/>
  <c r="B1022" s="1"/>
  <c r="C1022" l="1"/>
  <c r="B1023" s="1"/>
  <c r="D1022"/>
  <c r="D1023" l="1"/>
  <c r="C1023"/>
  <c r="B1024" s="1"/>
  <c r="D1024" l="1"/>
  <c r="C1024"/>
  <c r="B1025" s="1"/>
  <c r="D1025" l="1"/>
  <c r="C1025"/>
  <c r="B1026" s="1"/>
  <c r="C1026" l="1"/>
  <c r="B1027" s="1"/>
  <c r="D1026"/>
  <c r="C1027" l="1"/>
  <c r="B1028" s="1"/>
  <c r="D1027"/>
  <c r="D1028" l="1"/>
  <c r="C1028"/>
  <c r="B1029" s="1"/>
  <c r="C1029" l="1"/>
  <c r="B1030" s="1"/>
  <c r="D1029"/>
  <c r="C1030" l="1"/>
  <c r="B1031" s="1"/>
  <c r="D1030"/>
  <c r="C1031" l="1"/>
  <c r="B1032" s="1"/>
  <c r="D1031"/>
  <c r="D1032" l="1"/>
  <c r="C1032"/>
  <c r="B1033" s="1"/>
  <c r="C1033" l="1"/>
  <c r="B1034" s="1"/>
  <c r="D1033"/>
  <c r="C1034" l="1"/>
  <c r="B1035" s="1"/>
  <c r="D1034"/>
  <c r="C1035" l="1"/>
  <c r="B1036" s="1"/>
  <c r="D1035"/>
  <c r="D1036" l="1"/>
  <c r="C1036"/>
  <c r="B1037" s="1"/>
  <c r="C1037" l="1"/>
  <c r="B1038" s="1"/>
  <c r="D1037"/>
  <c r="C1038" l="1"/>
  <c r="B1039" s="1"/>
  <c r="D1038"/>
  <c r="C1039" l="1"/>
  <c r="B1040" s="1"/>
  <c r="D1039"/>
  <c r="D1040" l="1"/>
  <c r="C1040"/>
  <c r="B1041" s="1"/>
  <c r="C1041" l="1"/>
  <c r="B1042" s="1"/>
  <c r="D1041"/>
  <c r="C1042" l="1"/>
  <c r="B1043" s="1"/>
  <c r="D1042"/>
  <c r="C1043" l="1"/>
  <c r="B1044" s="1"/>
  <c r="D1043"/>
  <c r="D1044" l="1"/>
  <c r="C1044"/>
  <c r="B1045" s="1"/>
  <c r="D1045" l="1"/>
  <c r="C1045"/>
  <c r="B1046" s="1"/>
  <c r="C1046" l="1"/>
  <c r="B1047" s="1"/>
  <c r="D1046"/>
  <c r="C1047" l="1"/>
  <c r="B1048" s="1"/>
  <c r="D1047"/>
  <c r="D1048" l="1"/>
  <c r="C1048"/>
  <c r="B1049" s="1"/>
  <c r="D1049" l="1"/>
  <c r="C1049"/>
  <c r="B1050" s="1"/>
  <c r="C1050" l="1"/>
  <c r="B1051" s="1"/>
  <c r="D1050"/>
  <c r="C1051" l="1"/>
  <c r="B1052" s="1"/>
  <c r="D1051"/>
  <c r="C1052" l="1"/>
  <c r="B1053" s="1"/>
  <c r="D1052"/>
  <c r="C1053" l="1"/>
  <c r="B1054" s="1"/>
  <c r="D1053"/>
  <c r="C1054" l="1"/>
  <c r="B1055" s="1"/>
  <c r="D1054"/>
  <c r="C1055" l="1"/>
  <c r="B1056" s="1"/>
  <c r="D1055"/>
  <c r="C1056" l="1"/>
  <c r="B1057" s="1"/>
  <c r="D1056"/>
  <c r="C1057" l="1"/>
  <c r="B1058" s="1"/>
  <c r="D1057"/>
  <c r="C1058" l="1"/>
  <c r="B1059" s="1"/>
  <c r="D1058"/>
  <c r="C1059" l="1"/>
  <c r="B1060" s="1"/>
  <c r="D1059"/>
  <c r="D1060" l="1"/>
  <c r="C1060"/>
  <c r="B1061" s="1"/>
  <c r="C1061" l="1"/>
  <c r="B1062" s="1"/>
  <c r="D1061"/>
  <c r="C1062" l="1"/>
  <c r="B1063" s="1"/>
  <c r="D1062"/>
  <c r="C1063" l="1"/>
  <c r="B1064" s="1"/>
  <c r="D1063"/>
  <c r="C1064" l="1"/>
  <c r="B1065" s="1"/>
  <c r="D1064"/>
  <c r="C1065" l="1"/>
  <c r="B1066" s="1"/>
  <c r="D1065"/>
  <c r="C1066" l="1"/>
  <c r="B1067" s="1"/>
  <c r="D1066"/>
  <c r="C1067" l="1"/>
  <c r="B1068" s="1"/>
  <c r="D1067"/>
  <c r="C1068" l="1"/>
  <c r="B1069" s="1"/>
  <c r="D1068"/>
  <c r="C1069" l="1"/>
  <c r="B1070" s="1"/>
  <c r="D1069"/>
  <c r="C1070" l="1"/>
  <c r="B1071" s="1"/>
  <c r="D1070"/>
  <c r="C1071" l="1"/>
  <c r="B1072" s="1"/>
  <c r="D1071"/>
  <c r="C1072" l="1"/>
  <c r="B1073" s="1"/>
  <c r="D1072"/>
  <c r="C1073" l="1"/>
  <c r="B1074" s="1"/>
  <c r="D1073"/>
  <c r="C1074" l="1"/>
  <c r="B1075" s="1"/>
  <c r="D1074"/>
  <c r="D1075" l="1"/>
  <c r="C1075"/>
  <c r="B1076" s="1"/>
  <c r="C1076" l="1"/>
  <c r="B1077" s="1"/>
  <c r="D1076"/>
  <c r="C1077" l="1"/>
  <c r="B1078" s="1"/>
  <c r="D1077"/>
  <c r="D1078" l="1"/>
  <c r="C1078"/>
  <c r="B1079" s="1"/>
  <c r="C1079" l="1"/>
  <c r="B1080" s="1"/>
  <c r="D1079"/>
  <c r="C1080" l="1"/>
  <c r="B1081" s="1"/>
  <c r="D1080"/>
  <c r="C1081" l="1"/>
  <c r="B1082" s="1"/>
  <c r="D1081"/>
  <c r="C1082" l="1"/>
  <c r="B1083" s="1"/>
  <c r="D1082"/>
  <c r="C1083" l="1"/>
  <c r="B1084" s="1"/>
  <c r="D1083"/>
  <c r="D1084" l="1"/>
  <c r="C1084"/>
  <c r="B1085" s="1"/>
  <c r="C1085" l="1"/>
  <c r="B1086" s="1"/>
  <c r="D1085"/>
  <c r="C1086" l="1"/>
  <c r="B1087" s="1"/>
  <c r="D1086"/>
  <c r="D1087" l="1"/>
  <c r="C1087"/>
  <c r="B1088" s="1"/>
  <c r="C1088" l="1"/>
  <c r="B1089" s="1"/>
  <c r="D1088"/>
  <c r="C1089" l="1"/>
  <c r="B1090" s="1"/>
  <c r="D1089"/>
  <c r="D1090" l="1"/>
  <c r="C1090"/>
  <c r="B1091" s="1"/>
  <c r="D1091" l="1"/>
  <c r="C1091"/>
  <c r="B1092" s="1"/>
  <c r="D1092" l="1"/>
  <c r="C1092"/>
  <c r="B1093" s="1"/>
  <c r="C1093" l="1"/>
  <c r="B1094" s="1"/>
  <c r="D1093"/>
  <c r="D1094" l="1"/>
  <c r="C1094"/>
  <c r="B1095" s="1"/>
  <c r="D1095" l="1"/>
  <c r="C1095"/>
  <c r="B1096" s="1"/>
  <c r="D1096" l="1"/>
  <c r="C1096"/>
  <c r="B1097" s="1"/>
  <c r="C1097" l="1"/>
  <c r="B1098" s="1"/>
  <c r="D1097"/>
  <c r="D1098" l="1"/>
  <c r="C1098"/>
  <c r="B1099" s="1"/>
  <c r="D1099" l="1"/>
  <c r="C1099"/>
  <c r="B1100" s="1"/>
  <c r="D1100" l="1"/>
  <c r="C1100"/>
  <c r="B1101" s="1"/>
  <c r="C1101" l="1"/>
  <c r="B1102" s="1"/>
  <c r="D1101"/>
  <c r="D1102" l="1"/>
  <c r="C1102"/>
  <c r="B1103" s="1"/>
  <c r="D1103" l="1"/>
  <c r="C1103"/>
  <c r="B1104" s="1"/>
  <c r="D1104" l="1"/>
  <c r="C1104"/>
  <c r="B1105" s="1"/>
  <c r="C1105" l="1"/>
  <c r="B1106" s="1"/>
  <c r="D1105"/>
  <c r="D1106" l="1"/>
  <c r="C1106"/>
  <c r="B1107" s="1"/>
  <c r="D1107" l="1"/>
  <c r="C1107"/>
  <c r="B1108" s="1"/>
  <c r="D1108" l="1"/>
  <c r="C1108"/>
  <c r="B1109" s="1"/>
  <c r="C1109" l="1"/>
  <c r="B1110" s="1"/>
  <c r="D1109"/>
  <c r="D1110" l="1"/>
  <c r="C1110"/>
  <c r="B1111" s="1"/>
  <c r="D1111" l="1"/>
  <c r="C1111"/>
  <c r="B1112" s="1"/>
  <c r="D1112" l="1"/>
  <c r="C1112"/>
  <c r="B1113" s="1"/>
  <c r="C1113" l="1"/>
  <c r="B1114" s="1"/>
  <c r="D1113"/>
  <c r="C1114" l="1"/>
  <c r="B1115" s="1"/>
  <c r="D1114"/>
  <c r="C1115" l="1"/>
  <c r="B1116" s="1"/>
  <c r="D1115"/>
  <c r="C1116" l="1"/>
  <c r="B1117" s="1"/>
  <c r="D1116"/>
  <c r="C1117" l="1"/>
  <c r="B1118" s="1"/>
  <c r="D1117"/>
  <c r="C1118" l="1"/>
  <c r="B1119" s="1"/>
  <c r="D1118"/>
  <c r="C1119" l="1"/>
  <c r="B1120" s="1"/>
  <c r="D1119"/>
  <c r="D1120" l="1"/>
  <c r="C1120"/>
  <c r="B1121" s="1"/>
  <c r="C1121" l="1"/>
  <c r="B1122" s="1"/>
  <c r="D1121"/>
  <c r="D1122" l="1"/>
  <c r="C1122"/>
  <c r="B1123" s="1"/>
  <c r="D1123" l="1"/>
  <c r="C1123"/>
  <c r="B1124" s="1"/>
  <c r="D1124" l="1"/>
  <c r="C1124"/>
  <c r="B1125" s="1"/>
  <c r="C1125" l="1"/>
  <c r="B1126" s="1"/>
  <c r="D1125"/>
  <c r="C1126" l="1"/>
  <c r="B1127" s="1"/>
  <c r="D1126"/>
  <c r="D1127" l="1"/>
  <c r="C1127"/>
  <c r="B1128" s="1"/>
  <c r="C1128" l="1"/>
  <c r="B1129" s="1"/>
  <c r="D1128"/>
  <c r="C1129" l="1"/>
  <c r="B1130" s="1"/>
  <c r="D1129"/>
  <c r="C1130" l="1"/>
  <c r="B1131" s="1"/>
  <c r="D1130"/>
  <c r="C1131" l="1"/>
  <c r="B1132" s="1"/>
  <c r="D1131"/>
  <c r="D1132" l="1"/>
  <c r="C1132"/>
  <c r="B1133" s="1"/>
  <c r="C1133" l="1"/>
  <c r="B1134" s="1"/>
  <c r="D1133"/>
  <c r="C1134" l="1"/>
  <c r="B1135" s="1"/>
  <c r="D1134"/>
  <c r="D1135" l="1"/>
  <c r="C1135"/>
  <c r="B1136" s="1"/>
  <c r="C1136" l="1"/>
  <c r="B1137" s="1"/>
  <c r="D1136"/>
  <c r="D1137" l="1"/>
  <c r="C1137"/>
  <c r="B1138" s="1"/>
  <c r="C1138" l="1"/>
  <c r="B1139" s="1"/>
  <c r="D1138"/>
  <c r="D1139" l="1"/>
  <c r="C1139"/>
  <c r="B1140" s="1"/>
  <c r="C1140" l="1"/>
  <c r="B1141" s="1"/>
  <c r="D1140"/>
  <c r="D1141" l="1"/>
  <c r="C1141"/>
  <c r="B1142" s="1"/>
  <c r="C1142" l="1"/>
  <c r="B1143" s="1"/>
  <c r="D1142"/>
  <c r="C1143" l="1"/>
  <c r="B1144" s="1"/>
  <c r="D1143"/>
  <c r="C1144" l="1"/>
  <c r="B1145" s="1"/>
  <c r="D1144"/>
  <c r="C1145" l="1"/>
  <c r="B1146" s="1"/>
  <c r="D1145"/>
  <c r="C1146" l="1"/>
  <c r="B1147" s="1"/>
  <c r="D1146"/>
  <c r="C1147" l="1"/>
  <c r="B1148" s="1"/>
  <c r="D1147"/>
  <c r="C1148" l="1"/>
  <c r="B1149" s="1"/>
  <c r="D1148"/>
  <c r="D1149" l="1"/>
  <c r="C1149"/>
  <c r="B1150" s="1"/>
  <c r="C1150" l="1"/>
  <c r="B1151" s="1"/>
  <c r="D1150"/>
  <c r="C1151" l="1"/>
  <c r="B1152" s="1"/>
  <c r="D1151"/>
  <c r="C1152" l="1"/>
  <c r="B1153" s="1"/>
  <c r="D1152"/>
  <c r="C1153" l="1"/>
  <c r="B1154" s="1"/>
  <c r="D1153"/>
  <c r="C1154" l="1"/>
  <c r="B1155" s="1"/>
  <c r="D1154"/>
  <c r="D1155" l="1"/>
  <c r="C1155"/>
  <c r="B1156" s="1"/>
  <c r="C1156" l="1"/>
  <c r="B1157" s="1"/>
  <c r="D1156"/>
  <c r="C1157" l="1"/>
  <c r="B1158" s="1"/>
  <c r="D1157"/>
  <c r="C1158" l="1"/>
  <c r="B1159" s="1"/>
  <c r="D1158"/>
  <c r="C1159" l="1"/>
  <c r="B1160" s="1"/>
  <c r="D1159"/>
  <c r="C1160" l="1"/>
  <c r="B1161" s="1"/>
  <c r="D1160"/>
  <c r="C1161" l="1"/>
  <c r="B1162" s="1"/>
  <c r="D1161"/>
  <c r="C1162" l="1"/>
  <c r="B1163" s="1"/>
  <c r="D1162"/>
  <c r="C1163" l="1"/>
  <c r="B1164" s="1"/>
  <c r="D1163"/>
  <c r="C1164" l="1"/>
  <c r="B1165" s="1"/>
  <c r="D1164"/>
  <c r="C1165" l="1"/>
  <c r="B1166" s="1"/>
  <c r="D1165"/>
  <c r="C1166" l="1"/>
  <c r="B1167" s="1"/>
  <c r="D1166"/>
  <c r="C1167" l="1"/>
  <c r="B1168" s="1"/>
  <c r="D1167"/>
  <c r="C1168" l="1"/>
  <c r="B1169" s="1"/>
  <c r="D1168"/>
  <c r="C1169" l="1"/>
  <c r="B1170" s="1"/>
  <c r="D1169"/>
  <c r="C1170" l="1"/>
  <c r="B1171" s="1"/>
  <c r="D1170"/>
  <c r="C1171" l="1"/>
  <c r="B1172" s="1"/>
  <c r="D1171"/>
  <c r="C1172" l="1"/>
  <c r="B1173" s="1"/>
  <c r="D1172"/>
  <c r="C1173" l="1"/>
  <c r="B1174" s="1"/>
  <c r="D1173"/>
  <c r="C1174" l="1"/>
  <c r="B1175" s="1"/>
  <c r="D1174"/>
  <c r="C1175" l="1"/>
  <c r="B1176" s="1"/>
  <c r="D1175"/>
  <c r="C1176" l="1"/>
  <c r="B1177" s="1"/>
  <c r="D1176"/>
  <c r="C1177" l="1"/>
  <c r="B1178" s="1"/>
  <c r="D1177"/>
  <c r="C1178" l="1"/>
  <c r="B1179" s="1"/>
  <c r="D1178"/>
  <c r="C1179" l="1"/>
  <c r="B1180" s="1"/>
  <c r="D1179"/>
  <c r="C1180" l="1"/>
  <c r="B1181" s="1"/>
  <c r="D1180"/>
  <c r="C1181" l="1"/>
  <c r="B1182" s="1"/>
  <c r="D1181"/>
  <c r="C1182" l="1"/>
  <c r="B1183" s="1"/>
  <c r="D1182"/>
  <c r="C1183" l="1"/>
  <c r="B1184" s="1"/>
  <c r="D1183"/>
  <c r="C1184" l="1"/>
  <c r="B1185" s="1"/>
  <c r="D1184"/>
  <c r="C1185" l="1"/>
  <c r="B1186" s="1"/>
  <c r="D1185"/>
  <c r="C1186" l="1"/>
  <c r="B1187" s="1"/>
  <c r="D1186"/>
  <c r="C1187" l="1"/>
  <c r="B1188" s="1"/>
  <c r="D1187"/>
  <c r="C1188" l="1"/>
  <c r="B1189" s="1"/>
  <c r="D1188"/>
  <c r="C1189" l="1"/>
  <c r="B1190" s="1"/>
  <c r="D1189"/>
  <c r="C1190" l="1"/>
  <c r="B1191" s="1"/>
  <c r="D1190"/>
  <c r="C1191" l="1"/>
  <c r="B1192" s="1"/>
  <c r="D1191"/>
  <c r="C1192" l="1"/>
  <c r="B1193" s="1"/>
  <c r="D1192"/>
  <c r="C1193" l="1"/>
  <c r="B1194" s="1"/>
  <c r="D1193"/>
  <c r="C1194" l="1"/>
  <c r="B1195" s="1"/>
  <c r="D1194"/>
  <c r="C1195" l="1"/>
  <c r="B1196" s="1"/>
  <c r="D1195"/>
  <c r="C1196" l="1"/>
  <c r="B1197" s="1"/>
  <c r="D1196"/>
  <c r="C1197" l="1"/>
  <c r="B1198" s="1"/>
  <c r="D1197"/>
  <c r="C1198" l="1"/>
  <c r="B1199" s="1"/>
  <c r="D1198"/>
  <c r="C1199" l="1"/>
  <c r="B1200" s="1"/>
  <c r="D1199"/>
  <c r="C1200" l="1"/>
  <c r="B1201" s="1"/>
  <c r="D1200"/>
  <c r="C1201" l="1"/>
  <c r="B1202" s="1"/>
  <c r="D1201"/>
  <c r="C1202" l="1"/>
  <c r="B1203" s="1"/>
  <c r="D1202"/>
  <c r="C1203" l="1"/>
  <c r="B1204" s="1"/>
  <c r="D1203"/>
  <c r="C1204" l="1"/>
  <c r="B1205" s="1"/>
  <c r="D1204"/>
  <c r="C1205" l="1"/>
  <c r="B1206" s="1"/>
  <c r="D1205"/>
  <c r="C1206" l="1"/>
  <c r="B1207" s="1"/>
  <c r="D1206"/>
  <c r="C1207" l="1"/>
  <c r="B1208" s="1"/>
  <c r="D1207"/>
  <c r="C1208" l="1"/>
  <c r="B1209" s="1"/>
  <c r="D1208"/>
  <c r="C1209" l="1"/>
  <c r="B1210" s="1"/>
  <c r="D1209"/>
  <c r="C1210" l="1"/>
  <c r="B1211" s="1"/>
  <c r="D1210"/>
  <c r="C1211" l="1"/>
  <c r="B1212" s="1"/>
  <c r="D1211"/>
  <c r="C1212" l="1"/>
  <c r="B1213" s="1"/>
  <c r="D1212"/>
  <c r="C1213" l="1"/>
  <c r="B1214" s="1"/>
  <c r="D1213"/>
  <c r="C1214" l="1"/>
  <c r="B1215" s="1"/>
  <c r="D1214"/>
  <c r="C1215" l="1"/>
  <c r="B1216" s="1"/>
  <c r="D1215"/>
  <c r="D1216" l="1"/>
  <c r="C1216"/>
  <c r="B1217" s="1"/>
  <c r="C1217" l="1"/>
  <c r="B1218" s="1"/>
  <c r="D1217"/>
  <c r="C1218" l="1"/>
  <c r="B1219" s="1"/>
  <c r="D1218"/>
  <c r="C1219" l="1"/>
  <c r="B1220" s="1"/>
  <c r="D1219"/>
  <c r="C1220" l="1"/>
  <c r="B1221" s="1"/>
  <c r="D1220"/>
  <c r="C1221" l="1"/>
  <c r="B1222" s="1"/>
  <c r="D1221"/>
  <c r="C1222" l="1"/>
  <c r="B1223" s="1"/>
  <c r="D1222"/>
  <c r="C1223" l="1"/>
  <c r="B1224" s="1"/>
  <c r="D1223"/>
  <c r="D1224" l="1"/>
  <c r="C1224"/>
  <c r="B1225" s="1"/>
  <c r="C1225" l="1"/>
  <c r="B1226" s="1"/>
  <c r="D1225"/>
  <c r="C1226" l="1"/>
  <c r="B1227" s="1"/>
  <c r="D1226"/>
  <c r="C1227" l="1"/>
  <c r="B1228" s="1"/>
  <c r="D1227"/>
  <c r="C1228" l="1"/>
  <c r="B1229" s="1"/>
  <c r="D1228"/>
  <c r="C1229" l="1"/>
  <c r="B1230" s="1"/>
  <c r="D1229"/>
  <c r="C1230" l="1"/>
  <c r="B1231" s="1"/>
  <c r="D1230"/>
  <c r="C1231" l="1"/>
  <c r="B1232" s="1"/>
  <c r="D1231"/>
  <c r="C1232" l="1"/>
  <c r="B1233" s="1"/>
  <c r="D1232"/>
  <c r="C1233" l="1"/>
  <c r="B1234" s="1"/>
  <c r="D1233"/>
  <c r="C1234" l="1"/>
  <c r="B1235" s="1"/>
  <c r="D1234"/>
  <c r="C1235" l="1"/>
  <c r="B1236" s="1"/>
  <c r="D1235"/>
  <c r="C1236" l="1"/>
  <c r="B1237" s="1"/>
  <c r="D1236"/>
  <c r="C1237" l="1"/>
  <c r="B1238" s="1"/>
  <c r="D1237"/>
  <c r="C1238" l="1"/>
  <c r="B1239" s="1"/>
  <c r="D1238"/>
  <c r="C1239" l="1"/>
  <c r="B1240" s="1"/>
  <c r="D1239"/>
  <c r="C1240" l="1"/>
  <c r="B1241" s="1"/>
  <c r="D1240"/>
  <c r="C1241" l="1"/>
  <c r="B1242" s="1"/>
  <c r="D1241"/>
  <c r="C1242" l="1"/>
  <c r="B1243" s="1"/>
  <c r="D1242"/>
  <c r="C1243" l="1"/>
  <c r="B1244" s="1"/>
  <c r="D1243"/>
  <c r="C1244" l="1"/>
  <c r="B1245" s="1"/>
  <c r="D1244"/>
  <c r="C1245" l="1"/>
  <c r="B1246" s="1"/>
  <c r="D1245"/>
  <c r="C1246" l="1"/>
  <c r="B1247" s="1"/>
  <c r="D1246"/>
  <c r="C1247" l="1"/>
  <c r="B1248" s="1"/>
  <c r="D1247"/>
  <c r="C1248" l="1"/>
  <c r="B1249" s="1"/>
  <c r="D1248"/>
  <c r="C1249" l="1"/>
  <c r="B1250" s="1"/>
  <c r="D1249"/>
  <c r="C1250" l="1"/>
  <c r="B1251" s="1"/>
  <c r="D1250"/>
  <c r="C1251" l="1"/>
  <c r="B1252" s="1"/>
  <c r="D1251"/>
  <c r="C1252" l="1"/>
  <c r="B1253" s="1"/>
  <c r="D1252"/>
  <c r="C1253" l="1"/>
  <c r="B1254" s="1"/>
  <c r="D1253"/>
  <c r="C1254" l="1"/>
  <c r="B1255" s="1"/>
  <c r="D1254"/>
  <c r="C1255" l="1"/>
  <c r="B1256" s="1"/>
  <c r="D1255"/>
  <c r="C1256" l="1"/>
  <c r="B1257" s="1"/>
  <c r="D1256"/>
  <c r="C1257" l="1"/>
  <c r="B1258" s="1"/>
  <c r="D1257"/>
  <c r="C1258" l="1"/>
  <c r="B1259" s="1"/>
  <c r="D1258"/>
  <c r="C1259" l="1"/>
  <c r="B1260" s="1"/>
  <c r="D1259"/>
  <c r="C1260" l="1"/>
  <c r="B1261" s="1"/>
  <c r="D1260"/>
  <c r="C1261" l="1"/>
  <c r="B1262" s="1"/>
  <c r="D1261"/>
  <c r="C1262" l="1"/>
  <c r="B1263" s="1"/>
  <c r="D1262"/>
  <c r="C1263" l="1"/>
  <c r="B1264" s="1"/>
  <c r="D1263"/>
  <c r="C1264" l="1"/>
  <c r="B1265" s="1"/>
  <c r="D1264"/>
  <c r="C1265" l="1"/>
  <c r="B1266" s="1"/>
  <c r="D1265"/>
  <c r="C1266" l="1"/>
  <c r="B1267" s="1"/>
  <c r="D1266"/>
  <c r="C1267" l="1"/>
  <c r="B1268" s="1"/>
  <c r="D1267"/>
  <c r="C1268" l="1"/>
  <c r="B1269" s="1"/>
  <c r="D1268"/>
  <c r="C1269" l="1"/>
  <c r="B1270" s="1"/>
  <c r="D1269"/>
  <c r="D1270" l="1"/>
  <c r="C1270"/>
  <c r="B1271" s="1"/>
  <c r="C1271" l="1"/>
  <c r="B1272" s="1"/>
  <c r="D1271"/>
  <c r="C1272" l="1"/>
  <c r="B1273" s="1"/>
  <c r="D1272"/>
  <c r="C1273" l="1"/>
  <c r="B1274" s="1"/>
  <c r="D1273"/>
  <c r="C1274" l="1"/>
  <c r="B1275" s="1"/>
  <c r="D1274"/>
  <c r="D1275" l="1"/>
  <c r="C1275"/>
  <c r="B1276" s="1"/>
  <c r="C1276" l="1"/>
  <c r="B1277" s="1"/>
  <c r="D1276"/>
  <c r="C1277" l="1"/>
  <c r="B1278" s="1"/>
  <c r="D1277"/>
  <c r="C1278" l="1"/>
  <c r="B1279" s="1"/>
  <c r="D1278"/>
  <c r="C1279" l="1"/>
  <c r="B1280" s="1"/>
  <c r="D1279"/>
  <c r="C1280" l="1"/>
  <c r="B1281" s="1"/>
  <c r="D1280"/>
  <c r="C1281" l="1"/>
  <c r="B1282" s="1"/>
  <c r="D1281"/>
  <c r="D1282" l="1"/>
  <c r="C1282"/>
  <c r="B1283" s="1"/>
  <c r="D1283" l="1"/>
  <c r="C1283"/>
  <c r="B1284" s="1"/>
  <c r="C1284" l="1"/>
  <c r="B1285" s="1"/>
  <c r="D1284"/>
  <c r="C1285" l="1"/>
  <c r="B1286" s="1"/>
  <c r="D1285"/>
  <c r="D1286" l="1"/>
  <c r="C1286"/>
  <c r="B1287" s="1"/>
  <c r="C1287" l="1"/>
  <c r="B1288" s="1"/>
  <c r="D1287"/>
  <c r="C1288" l="1"/>
  <c r="B1289" s="1"/>
  <c r="D1288"/>
  <c r="C1289" l="1"/>
  <c r="B1290" s="1"/>
  <c r="D1289"/>
  <c r="D1290" l="1"/>
  <c r="C1290"/>
  <c r="B1291" s="1"/>
  <c r="C1291" l="1"/>
  <c r="B1292" s="1"/>
  <c r="D1291"/>
  <c r="D1292" l="1"/>
  <c r="C1292"/>
  <c r="B1293" s="1"/>
  <c r="C1293" l="1"/>
  <c r="B1294" s="1"/>
  <c r="D1293"/>
  <c r="C1294" l="1"/>
  <c r="B1295" s="1"/>
  <c r="D1294"/>
  <c r="C1295" l="1"/>
  <c r="B1296" s="1"/>
  <c r="D1295"/>
  <c r="C1296" l="1"/>
  <c r="B1297" s="1"/>
  <c r="D1296"/>
  <c r="C1297" l="1"/>
  <c r="B1298" s="1"/>
  <c r="D1297"/>
  <c r="D1298" l="1"/>
  <c r="C1298"/>
  <c r="B1299" s="1"/>
  <c r="D1299" l="1"/>
  <c r="C1299"/>
  <c r="B1300" s="1"/>
  <c r="C1300" l="1"/>
  <c r="B1301" s="1"/>
  <c r="D1300"/>
  <c r="D1301" l="1"/>
  <c r="C1301"/>
  <c r="B1302" s="1"/>
  <c r="D1302" l="1"/>
  <c r="C1302"/>
  <c r="B1303" s="1"/>
  <c r="D1303" l="1"/>
  <c r="C1303"/>
  <c r="B1304" s="1"/>
  <c r="C1304" l="1"/>
  <c r="B1305" s="1"/>
  <c r="D1304"/>
  <c r="C1305" l="1"/>
  <c r="B1306" s="1"/>
  <c r="D1305"/>
  <c r="C1306" l="1"/>
  <c r="B1307" s="1"/>
  <c r="D1306"/>
  <c r="D1307" l="1"/>
  <c r="C1307"/>
  <c r="B1308" s="1"/>
  <c r="C1308" l="1"/>
  <c r="B1309" s="1"/>
  <c r="D1308"/>
  <c r="C1309" l="1"/>
  <c r="B1310" s="1"/>
  <c r="D1309"/>
  <c r="D1310" l="1"/>
  <c r="C1310"/>
  <c r="B1311" s="1"/>
  <c r="D1311" l="1"/>
  <c r="C1311"/>
  <c r="B1312" s="1"/>
  <c r="C1312" l="1"/>
  <c r="B1313" s="1"/>
  <c r="D1312"/>
  <c r="C1313" l="1"/>
  <c r="B1314" s="1"/>
  <c r="D1313"/>
  <c r="D1314" l="1"/>
  <c r="C1314"/>
  <c r="B1315" s="1"/>
  <c r="D1315" l="1"/>
  <c r="C1315"/>
  <c r="B1316" s="1"/>
  <c r="D1316" l="1"/>
  <c r="C1316"/>
  <c r="B1317" s="1"/>
  <c r="D1317" l="1"/>
  <c r="C1317"/>
  <c r="B1318" s="1"/>
  <c r="C1318" l="1"/>
  <c r="B1319" s="1"/>
  <c r="D1318"/>
  <c r="D1319" l="1"/>
  <c r="C1319"/>
  <c r="B1320" s="1"/>
  <c r="C1320" l="1"/>
  <c r="B1321" s="1"/>
  <c r="D1320"/>
  <c r="D1321" l="1"/>
  <c r="C1321"/>
  <c r="B1322" s="1"/>
  <c r="C1322" l="1"/>
  <c r="B1323" s="1"/>
  <c r="D1322"/>
  <c r="D1323" l="1"/>
  <c r="C1323"/>
  <c r="B1324" s="1"/>
  <c r="C1324" l="1"/>
  <c r="B1325" s="1"/>
  <c r="D1324"/>
  <c r="D1325" l="1"/>
  <c r="C1325"/>
  <c r="B1326" s="1"/>
  <c r="C1326" l="1"/>
  <c r="B1327" s="1"/>
  <c r="D1326"/>
  <c r="D1327" l="1"/>
  <c r="C1327"/>
  <c r="B1328" s="1"/>
  <c r="C1328" l="1"/>
  <c r="B1329" s="1"/>
  <c r="D1328"/>
  <c r="D1329" l="1"/>
  <c r="C1329"/>
  <c r="B1330" s="1"/>
  <c r="C1330" l="1"/>
  <c r="B1331" s="1"/>
  <c r="D1330"/>
  <c r="D1331" l="1"/>
  <c r="C1331"/>
  <c r="B1332" s="1"/>
  <c r="C1332" l="1"/>
  <c r="B1333" s="1"/>
  <c r="D1332"/>
  <c r="D1333" l="1"/>
  <c r="C1333"/>
  <c r="B1334" s="1"/>
  <c r="C1334" l="1"/>
  <c r="B1335" s="1"/>
  <c r="D1334"/>
  <c r="D1335" l="1"/>
  <c r="C1335"/>
  <c r="B1336" s="1"/>
  <c r="C1336" l="1"/>
  <c r="B1337" s="1"/>
  <c r="D1336"/>
  <c r="D1337" l="1"/>
  <c r="C1337"/>
  <c r="B1338" s="1"/>
  <c r="C1338" l="1"/>
  <c r="B1339" s="1"/>
  <c r="D1338"/>
  <c r="D1339" l="1"/>
  <c r="C1339"/>
  <c r="B1340" s="1"/>
  <c r="C1340" l="1"/>
  <c r="B1341" s="1"/>
  <c r="D1340"/>
  <c r="C1341" l="1"/>
  <c r="B1342" s="1"/>
  <c r="D1341"/>
  <c r="D1342" l="1"/>
  <c r="C1342"/>
  <c r="B1343" s="1"/>
  <c r="D1343" l="1"/>
  <c r="C1343"/>
  <c r="B1344" s="1"/>
  <c r="D1344" l="1"/>
  <c r="C1344"/>
  <c r="B1345" s="1"/>
  <c r="D1345" l="1"/>
  <c r="C1345"/>
  <c r="B1346" s="1"/>
  <c r="D1346" l="1"/>
  <c r="C1346"/>
  <c r="B1347" s="1"/>
  <c r="D1347" l="1"/>
  <c r="C1347"/>
  <c r="B1348" s="1"/>
  <c r="D1348" l="1"/>
  <c r="C1348"/>
  <c r="B1349" s="1"/>
  <c r="D1349" l="1"/>
  <c r="C1349"/>
  <c r="B1350" s="1"/>
  <c r="C1350" l="1"/>
  <c r="B1351" s="1"/>
  <c r="D1350"/>
  <c r="C1351" l="1"/>
  <c r="B1352" s="1"/>
  <c r="D1351"/>
  <c r="C1352" l="1"/>
  <c r="B1353" s="1"/>
  <c r="D1352"/>
  <c r="C1353" l="1"/>
  <c r="B1354" s="1"/>
  <c r="D1353"/>
  <c r="D1354" l="1"/>
  <c r="C1354"/>
  <c r="B1355" s="1"/>
  <c r="C1355" l="1"/>
  <c r="B1356" s="1"/>
  <c r="D1355"/>
  <c r="C1356" l="1"/>
  <c r="B1357" s="1"/>
  <c r="D1356"/>
  <c r="D1357" l="1"/>
  <c r="C1357"/>
  <c r="B1358" s="1"/>
  <c r="D1358" l="1"/>
  <c r="C1358"/>
  <c r="B1359" s="1"/>
  <c r="D1359" l="1"/>
  <c r="C1359"/>
  <c r="B1360" s="1"/>
  <c r="D1360" l="1"/>
  <c r="C1360"/>
  <c r="B1361" s="1"/>
  <c r="D1361" l="1"/>
  <c r="C1361"/>
  <c r="B1362" s="1"/>
  <c r="D1362" l="1"/>
  <c r="C1362"/>
  <c r="B1363" s="1"/>
  <c r="C1363" l="1"/>
  <c r="B1364" s="1"/>
  <c r="D1363"/>
  <c r="C1364" l="1"/>
  <c r="B1365" s="1"/>
  <c r="D1364"/>
  <c r="C1365" l="1"/>
  <c r="B1366" s="1"/>
  <c r="D1365"/>
  <c r="C1366" l="1"/>
  <c r="B1367" s="1"/>
  <c r="D1366"/>
  <c r="C1367" l="1"/>
  <c r="B1368" s="1"/>
  <c r="D1367"/>
  <c r="C1368" l="1"/>
  <c r="B1369" s="1"/>
  <c r="D1368"/>
  <c r="C1369" l="1"/>
  <c r="B1370" s="1"/>
  <c r="D1369"/>
  <c r="C1370" l="1"/>
  <c r="B1371" s="1"/>
  <c r="D1370"/>
  <c r="C1371" l="1"/>
  <c r="B1372" s="1"/>
  <c r="D1371"/>
  <c r="C1372" l="1"/>
  <c r="B1373" s="1"/>
  <c r="D1372"/>
  <c r="C1373" l="1"/>
  <c r="B1374" s="1"/>
  <c r="D1373"/>
  <c r="D1374" l="1"/>
  <c r="C1374"/>
  <c r="B1375" s="1"/>
  <c r="C1375" l="1"/>
  <c r="B1376" s="1"/>
  <c r="D1375"/>
  <c r="C1376" l="1"/>
  <c r="B1377" s="1"/>
  <c r="D1376"/>
  <c r="C1377" l="1"/>
  <c r="B1378" s="1"/>
  <c r="D1377"/>
  <c r="D1378" l="1"/>
  <c r="C1378"/>
  <c r="B1379" s="1"/>
  <c r="C1379" l="1"/>
  <c r="B1380" s="1"/>
  <c r="D1379"/>
  <c r="C1380" l="1"/>
  <c r="B1381" s="1"/>
  <c r="D1380"/>
  <c r="C1381" l="1"/>
  <c r="B1382" s="1"/>
  <c r="D1381"/>
  <c r="D1382" l="1"/>
  <c r="C1382"/>
  <c r="B1383" s="1"/>
  <c r="C1383" l="1"/>
  <c r="B1384" s="1"/>
  <c r="D1383"/>
  <c r="C1384" l="1"/>
  <c r="B1385" s="1"/>
  <c r="D1384"/>
  <c r="C1385" l="1"/>
  <c r="B1386" s="1"/>
  <c r="D1385"/>
  <c r="D1386" l="1"/>
  <c r="C1386"/>
  <c r="B1387" s="1"/>
  <c r="D1387" l="1"/>
  <c r="C1387"/>
  <c r="B1388" s="1"/>
  <c r="C1388" l="1"/>
  <c r="B1389" s="1"/>
  <c r="D1388"/>
  <c r="C1389" l="1"/>
  <c r="B1390" s="1"/>
  <c r="D1389"/>
  <c r="D1390" l="1"/>
  <c r="C1390"/>
  <c r="B1391" s="1"/>
  <c r="D1391" l="1"/>
  <c r="C1391"/>
  <c r="B1392" s="1"/>
  <c r="C1392" l="1"/>
  <c r="B1393" s="1"/>
  <c r="D1392"/>
  <c r="C1393" l="1"/>
  <c r="B1394" s="1"/>
  <c r="D1393"/>
  <c r="D1394" l="1"/>
  <c r="C1394"/>
  <c r="B1395" s="1"/>
  <c r="C1395" l="1"/>
  <c r="B1396" s="1"/>
  <c r="D1395"/>
  <c r="C1396" l="1"/>
  <c r="B1397" s="1"/>
  <c r="D1396"/>
  <c r="C1397" l="1"/>
  <c r="B1398" s="1"/>
  <c r="D1397"/>
  <c r="D1398" l="1"/>
  <c r="C1398"/>
  <c r="B1399" s="1"/>
  <c r="D1399" l="1"/>
  <c r="C1399"/>
  <c r="B1400" s="1"/>
  <c r="C1400" l="1"/>
  <c r="B1401" s="1"/>
  <c r="D1400"/>
  <c r="C1401" l="1"/>
  <c r="B1402" s="1"/>
  <c r="D1401"/>
  <c r="D1402" l="1"/>
  <c r="C1402"/>
  <c r="B1403" s="1"/>
  <c r="D1403" l="1"/>
  <c r="C1403"/>
  <c r="B1404" s="1"/>
  <c r="C1404" l="1"/>
  <c r="B1405" s="1"/>
  <c r="D1404"/>
  <c r="C1405" l="1"/>
  <c r="B1406" s="1"/>
  <c r="D1405"/>
  <c r="D1406" l="1"/>
  <c r="C1406"/>
  <c r="B1407" s="1"/>
  <c r="D1407" l="1"/>
  <c r="C1407"/>
  <c r="B1408" s="1"/>
  <c r="C1408" l="1"/>
  <c r="B1409" s="1"/>
  <c r="D1408"/>
  <c r="C1409" l="1"/>
  <c r="B1410" s="1"/>
  <c r="D1409"/>
  <c r="D1410" l="1"/>
  <c r="C1410"/>
  <c r="B1411" s="1"/>
  <c r="D1411" l="1"/>
  <c r="C1411"/>
  <c r="B1412" s="1"/>
  <c r="C1412" l="1"/>
  <c r="B1413" s="1"/>
  <c r="D1412"/>
  <c r="D1413" l="1"/>
  <c r="C1413"/>
  <c r="B1414" s="1"/>
  <c r="D1414" l="1"/>
  <c r="C1414"/>
  <c r="B1415" s="1"/>
  <c r="D1415" l="1"/>
  <c r="C1415"/>
  <c r="B1416" s="1"/>
  <c r="C1416" l="1"/>
  <c r="B1417" s="1"/>
  <c r="D1416"/>
  <c r="D1417" l="1"/>
  <c r="C1417"/>
  <c r="B1418" s="1"/>
  <c r="D1418" l="1"/>
  <c r="C1418"/>
  <c r="B1419" s="1"/>
  <c r="D1419" l="1"/>
  <c r="C1419"/>
  <c r="B1420" s="1"/>
  <c r="C1420" l="1"/>
  <c r="B1421" s="1"/>
  <c r="D1420"/>
  <c r="D1421" l="1"/>
  <c r="C1421"/>
  <c r="B1422" s="1"/>
  <c r="D1422" l="1"/>
  <c r="C1422"/>
  <c r="B1423" s="1"/>
  <c r="D1423" l="1"/>
  <c r="C1423"/>
  <c r="B1424" s="1"/>
  <c r="C1424" l="1"/>
  <c r="B1425" s="1"/>
  <c r="D1424"/>
  <c r="D1425" l="1"/>
  <c r="C1425"/>
  <c r="B1426" s="1"/>
  <c r="D1426" l="1"/>
  <c r="C1426"/>
  <c r="B1427" s="1"/>
  <c r="D1427" l="1"/>
  <c r="C1427"/>
  <c r="B1428" s="1"/>
  <c r="C1428" l="1"/>
  <c r="B1429" s="1"/>
  <c r="D1428"/>
  <c r="D1429" l="1"/>
  <c r="C1429"/>
  <c r="B1430" s="1"/>
  <c r="D1430" l="1"/>
  <c r="C1430"/>
  <c r="B1431" s="1"/>
  <c r="D1431" l="1"/>
  <c r="C1431"/>
  <c r="B1432" s="1"/>
  <c r="C1432" l="1"/>
  <c r="B1433" s="1"/>
  <c r="D1432"/>
  <c r="D1433" l="1"/>
  <c r="C1433"/>
  <c r="B1434" s="1"/>
  <c r="D1434" l="1"/>
  <c r="C1434"/>
  <c r="B1435" s="1"/>
  <c r="D1435" l="1"/>
  <c r="C1435"/>
  <c r="B1436" s="1"/>
  <c r="C1436" l="1"/>
  <c r="B1437" s="1"/>
  <c r="D1436"/>
  <c r="D1437" l="1"/>
  <c r="C1437"/>
  <c r="B1438" s="1"/>
  <c r="D1438" l="1"/>
  <c r="C1438"/>
  <c r="B1439" s="1"/>
  <c r="D1439" l="1"/>
  <c r="C1439"/>
  <c r="B1440" s="1"/>
  <c r="C1440" l="1"/>
  <c r="B1441" s="1"/>
  <c r="D1440"/>
  <c r="D1441" l="1"/>
  <c r="C1441"/>
  <c r="B1442" s="1"/>
  <c r="D1442" l="1"/>
  <c r="C1442"/>
  <c r="B1443" s="1"/>
  <c r="D1443" l="1"/>
  <c r="C1443"/>
  <c r="B1444" s="1"/>
  <c r="C1444" l="1"/>
  <c r="B1445" s="1"/>
  <c r="D1444"/>
  <c r="D1445" l="1"/>
  <c r="C1445"/>
  <c r="B1446" s="1"/>
  <c r="D1446" l="1"/>
  <c r="C1446"/>
  <c r="B1447" s="1"/>
  <c r="D1447" l="1"/>
  <c r="C1447"/>
  <c r="B1448" s="1"/>
  <c r="C1448" l="1"/>
  <c r="B1449" s="1"/>
  <c r="D1448"/>
  <c r="D1449" l="1"/>
  <c r="C1449"/>
  <c r="B1450" s="1"/>
  <c r="D1450" l="1"/>
  <c r="C1450"/>
  <c r="B1451" s="1"/>
  <c r="D1451" l="1"/>
  <c r="C1451"/>
  <c r="B1452" s="1"/>
  <c r="C1452" l="1"/>
  <c r="B1453" s="1"/>
  <c r="D1452"/>
  <c r="D1453" l="1"/>
  <c r="C1453"/>
  <c r="B1454" s="1"/>
  <c r="D1454" l="1"/>
  <c r="C1454"/>
  <c r="B1455" s="1"/>
  <c r="D1455" l="1"/>
  <c r="C1455"/>
  <c r="B1456" s="1"/>
  <c r="C1456" l="1"/>
  <c r="B1457" s="1"/>
  <c r="D1456"/>
  <c r="D1457" l="1"/>
  <c r="C1457"/>
  <c r="B1458" s="1"/>
  <c r="D1458" l="1"/>
  <c r="C1458"/>
  <c r="B1459" s="1"/>
  <c r="D1459" l="1"/>
  <c r="C1459"/>
  <c r="B1460" s="1"/>
  <c r="C1460" l="1"/>
  <c r="B1461" s="1"/>
  <c r="D1460"/>
  <c r="D1461" l="1"/>
  <c r="C1461"/>
  <c r="B1462" s="1"/>
  <c r="D1462" l="1"/>
  <c r="C1462"/>
  <c r="B1463" s="1"/>
  <c r="D1463" l="1"/>
  <c r="C1463"/>
  <c r="B1464" s="1"/>
  <c r="C1464" l="1"/>
  <c r="B1465" s="1"/>
  <c r="D1464"/>
  <c r="D1465" l="1"/>
  <c r="C1465"/>
  <c r="B1466" s="1"/>
  <c r="D1466" l="1"/>
  <c r="C1466"/>
  <c r="B1467" s="1"/>
  <c r="D1467" l="1"/>
  <c r="C1467"/>
  <c r="B1468" s="1"/>
  <c r="C1468" l="1"/>
  <c r="B1469" s="1"/>
  <c r="D1468"/>
  <c r="D1469" l="1"/>
  <c r="C1469"/>
  <c r="B1470" s="1"/>
  <c r="D1470" l="1"/>
  <c r="C1470"/>
  <c r="B1471" s="1"/>
  <c r="D1471" l="1"/>
  <c r="C1471"/>
  <c r="B1472" s="1"/>
  <c r="C1472" l="1"/>
  <c r="B1473" s="1"/>
  <c r="D1472"/>
  <c r="D1473" l="1"/>
  <c r="C1473"/>
  <c r="B1474" s="1"/>
  <c r="D1474" l="1"/>
  <c r="C1474"/>
  <c r="B1475" s="1"/>
  <c r="D1475" l="1"/>
  <c r="C1475"/>
  <c r="B1476" s="1"/>
  <c r="C1476" l="1"/>
  <c r="B1477" s="1"/>
  <c r="D1476"/>
  <c r="D1477" l="1"/>
  <c r="C1477"/>
  <c r="B1478" s="1"/>
  <c r="D1478" l="1"/>
  <c r="C1478"/>
  <c r="B1479" s="1"/>
  <c r="D1479" l="1"/>
  <c r="C1479"/>
  <c r="B1480" s="1"/>
  <c r="C1480" l="1"/>
  <c r="B1481" s="1"/>
  <c r="D1480"/>
  <c r="D1481" l="1"/>
  <c r="C1481"/>
  <c r="B1482" s="1"/>
  <c r="D1482" l="1"/>
  <c r="C1482"/>
  <c r="B1483" s="1"/>
  <c r="D1483" l="1"/>
  <c r="C1483"/>
  <c r="B1484" s="1"/>
  <c r="C1484" l="1"/>
  <c r="B1485" s="1"/>
  <c r="D1484"/>
  <c r="D1485" l="1"/>
  <c r="C1485"/>
  <c r="B1486" s="1"/>
  <c r="D1486" l="1"/>
  <c r="C1486"/>
  <c r="B1487" s="1"/>
  <c r="D1487" l="1"/>
  <c r="C1487"/>
  <c r="B1488" s="1"/>
  <c r="C1488" l="1"/>
  <c r="B1489" s="1"/>
  <c r="D1488"/>
  <c r="D1489" l="1"/>
  <c r="C1489"/>
  <c r="B1490" s="1"/>
  <c r="D1490" l="1"/>
  <c r="C1490"/>
  <c r="B1491" s="1"/>
  <c r="D1491" l="1"/>
  <c r="C1491"/>
  <c r="B1492" s="1"/>
  <c r="C1492" l="1"/>
  <c r="B1493" s="1"/>
  <c r="D1492"/>
  <c r="D1493" l="1"/>
  <c r="C1493"/>
  <c r="B1494" s="1"/>
  <c r="D1494" l="1"/>
  <c r="C1494"/>
  <c r="B1495" s="1"/>
  <c r="D1495" l="1"/>
  <c r="C1495"/>
  <c r="B1496" s="1"/>
  <c r="C1496" l="1"/>
  <c r="B1497" s="1"/>
  <c r="D1496"/>
  <c r="D1497" l="1"/>
  <c r="C1497"/>
  <c r="B1498" s="1"/>
  <c r="D1498" l="1"/>
  <c r="C1498"/>
  <c r="B1499" s="1"/>
  <c r="D1499" l="1"/>
  <c r="C1499"/>
  <c r="B1500" s="1"/>
  <c r="C1500" l="1"/>
  <c r="B1501" s="1"/>
  <c r="D1500"/>
  <c r="D1501" l="1"/>
  <c r="C1501"/>
  <c r="B1502" s="1"/>
  <c r="D1502" l="1"/>
  <c r="C1502"/>
  <c r="B1503" s="1"/>
  <c r="C1503" l="1"/>
  <c r="B1504" s="1"/>
  <c r="D1503"/>
  <c r="C1504" l="1"/>
  <c r="B1505" s="1"/>
  <c r="D1504"/>
  <c r="D1505" l="1"/>
  <c r="C1505"/>
  <c r="B1506" s="1"/>
  <c r="D1506" l="1"/>
  <c r="C1506"/>
  <c r="B1507" s="1"/>
  <c r="D1507" l="1"/>
  <c r="C1507"/>
  <c r="B1508" s="1"/>
  <c r="C1508" l="1"/>
  <c r="B1509" s="1"/>
  <c r="D1508"/>
  <c r="D1509" l="1"/>
  <c r="C1509"/>
  <c r="B1510" s="1"/>
  <c r="D1510" l="1"/>
  <c r="C1510"/>
  <c r="B1511" s="1"/>
  <c r="D1511" l="1"/>
  <c r="C1511"/>
  <c r="B1512" s="1"/>
  <c r="C1512" l="1"/>
  <c r="B1513" s="1"/>
  <c r="D1512"/>
  <c r="D1513" l="1"/>
  <c r="C1513"/>
  <c r="B1514" s="1"/>
  <c r="D1514" l="1"/>
  <c r="C1514"/>
  <c r="B1515" s="1"/>
  <c r="D1515" l="1"/>
  <c r="C1515"/>
  <c r="B1516" s="1"/>
  <c r="C1516" l="1"/>
  <c r="B1517" s="1"/>
  <c r="D1516"/>
  <c r="D1517" l="1"/>
  <c r="C1517"/>
  <c r="B1518" s="1"/>
  <c r="D1518" l="1"/>
  <c r="C1518"/>
  <c r="B1519" s="1"/>
  <c r="D1519" l="1"/>
  <c r="C1519"/>
  <c r="B1520" s="1"/>
  <c r="C1520" l="1"/>
  <c r="B1521" s="1"/>
  <c r="D1520"/>
  <c r="C1521" l="1"/>
  <c r="B1522" s="1"/>
  <c r="D1521"/>
  <c r="D1522" l="1"/>
  <c r="C1522"/>
  <c r="B1523" s="1"/>
  <c r="D1523" l="1"/>
  <c r="C1523"/>
  <c r="B1524" s="1"/>
  <c r="C1524" l="1"/>
  <c r="B1525" s="1"/>
  <c r="D1524"/>
  <c r="D1525" l="1"/>
  <c r="C1525"/>
  <c r="B1526" s="1"/>
  <c r="D1526" l="1"/>
  <c r="C1526"/>
  <c r="B1527" s="1"/>
  <c r="D1527" l="1"/>
  <c r="C1527"/>
  <c r="B1528" s="1"/>
  <c r="D1528" l="1"/>
  <c r="C1528"/>
  <c r="B1529" s="1"/>
  <c r="D1529" l="1"/>
  <c r="C1529"/>
  <c r="B1530" s="1"/>
  <c r="D1530" l="1"/>
  <c r="C1530"/>
  <c r="B1531" s="1"/>
  <c r="D1531" l="1"/>
  <c r="C1531"/>
  <c r="B1532" s="1"/>
  <c r="D1532" l="1"/>
  <c r="C1532"/>
  <c r="B1533" s="1"/>
  <c r="C1533" l="1"/>
  <c r="B1534" s="1"/>
  <c r="D1533"/>
  <c r="D1534" l="1"/>
  <c r="C1534"/>
  <c r="B1535" s="1"/>
  <c r="C1535" l="1"/>
  <c r="B1536" s="1"/>
  <c r="D1535"/>
  <c r="D1536" l="1"/>
  <c r="C1536"/>
  <c r="B1537" s="1"/>
  <c r="D1537" l="1"/>
  <c r="C1537"/>
  <c r="B1538" s="1"/>
  <c r="C1538" l="1"/>
  <c r="B1539" s="1"/>
  <c r="D1538"/>
  <c r="C1539" l="1"/>
  <c r="B1540" s="1"/>
  <c r="D1539"/>
  <c r="D1540" l="1"/>
  <c r="C1540"/>
  <c r="B1541" s="1"/>
  <c r="D1541" l="1"/>
  <c r="C1541"/>
  <c r="B1542" s="1"/>
  <c r="D1542" l="1"/>
  <c r="C1542"/>
  <c r="B1543" s="1"/>
  <c r="C1543" l="1"/>
  <c r="B1544" s="1"/>
  <c r="D1543"/>
  <c r="D1544" l="1"/>
  <c r="C1544"/>
  <c r="B1545" s="1"/>
  <c r="D1545" l="1"/>
  <c r="C1545"/>
  <c r="B1546" s="1"/>
  <c r="D1546" l="1"/>
  <c r="C1546"/>
  <c r="B1547" s="1"/>
  <c r="C1547" l="1"/>
  <c r="B1548" s="1"/>
  <c r="D1547"/>
  <c r="D1548" l="1"/>
  <c r="C1548"/>
  <c r="B1549" s="1"/>
  <c r="D1549" l="1"/>
  <c r="C1549"/>
  <c r="B1550" s="1"/>
  <c r="D1550" l="1"/>
  <c r="C1550"/>
  <c r="B1551" s="1"/>
  <c r="D1551" l="1"/>
  <c r="C1551"/>
  <c r="B1552" s="1"/>
  <c r="D1552" l="1"/>
  <c r="C1552"/>
  <c r="B1553" s="1"/>
  <c r="D1553" l="1"/>
  <c r="C1553"/>
  <c r="B1554" s="1"/>
  <c r="D1554" l="1"/>
  <c r="C1554"/>
  <c r="B1555" s="1"/>
  <c r="C1555" l="1"/>
  <c r="B1556" s="1"/>
  <c r="D1555"/>
  <c r="D1556" l="1"/>
  <c r="C1556"/>
  <c r="B1557" s="1"/>
  <c r="D1557" l="1"/>
  <c r="C1557"/>
  <c r="B1558" s="1"/>
  <c r="C1558" l="1"/>
  <c r="B1559" s="1"/>
  <c r="D1558"/>
  <c r="C1559" l="1"/>
  <c r="B1560" s="1"/>
  <c r="D1559"/>
  <c r="D1560" l="1"/>
  <c r="C1560"/>
  <c r="B1561" s="1"/>
  <c r="D1561" l="1"/>
  <c r="C1561"/>
  <c r="B1562" s="1"/>
  <c r="D1562" l="1"/>
  <c r="C1562"/>
  <c r="B1563" s="1"/>
  <c r="D1563" l="1"/>
  <c r="C1563"/>
  <c r="B1564" s="1"/>
  <c r="D1564" l="1"/>
  <c r="C1564"/>
  <c r="B1565" s="1"/>
  <c r="D1565" l="1"/>
  <c r="C1565"/>
  <c r="B1566" s="1"/>
  <c r="D1566" l="1"/>
  <c r="C1566"/>
  <c r="B1567" s="1"/>
  <c r="D1567" l="1"/>
  <c r="C1567"/>
  <c r="B1568" s="1"/>
  <c r="D1568" l="1"/>
  <c r="C1568"/>
  <c r="B1569" s="1"/>
  <c r="D1569" l="1"/>
  <c r="C1569"/>
  <c r="B1570" s="1"/>
  <c r="D1570" l="1"/>
  <c r="C1570"/>
  <c r="B1571" s="1"/>
  <c r="D1571" l="1"/>
  <c r="C1571"/>
  <c r="B1572" s="1"/>
  <c r="D1572" l="1"/>
  <c r="C1572"/>
  <c r="B1573" s="1"/>
  <c r="D1573" l="1"/>
  <c r="C1573"/>
  <c r="B1574" s="1"/>
  <c r="D1574" l="1"/>
  <c r="C1574"/>
  <c r="B1575" s="1"/>
  <c r="D1575" l="1"/>
  <c r="C1575"/>
  <c r="B1576" s="1"/>
  <c r="D1576" l="1"/>
  <c r="C1576"/>
  <c r="B1577" s="1"/>
  <c r="D1577" l="1"/>
  <c r="C1577"/>
  <c r="B1578" s="1"/>
  <c r="D1578" l="1"/>
  <c r="C1578"/>
  <c r="B1579" s="1"/>
  <c r="D1579" l="1"/>
  <c r="C1579"/>
  <c r="B1580" s="1"/>
  <c r="D1580" l="1"/>
  <c r="C1580"/>
  <c r="B1581" s="1"/>
  <c r="D1581" l="1"/>
  <c r="C1581"/>
  <c r="B1582" s="1"/>
  <c r="D1582" l="1"/>
  <c r="C1582"/>
  <c r="B1583" s="1"/>
  <c r="C1583" l="1"/>
  <c r="B1584" s="1"/>
  <c r="D1583"/>
  <c r="D1584" l="1"/>
  <c r="C1584"/>
  <c r="B1585" s="1"/>
  <c r="D1585" l="1"/>
  <c r="C1585"/>
  <c r="B1586" s="1"/>
  <c r="D1586" l="1"/>
  <c r="C1586"/>
  <c r="B1587" s="1"/>
  <c r="C1587" l="1"/>
  <c r="B1588" s="1"/>
  <c r="D1587"/>
  <c r="D1588" l="1"/>
  <c r="C1588"/>
  <c r="B1589" s="1"/>
  <c r="C1589" l="1"/>
  <c r="B1590" s="1"/>
  <c r="D1589"/>
  <c r="D1590" l="1"/>
  <c r="C1590"/>
  <c r="B1591" s="1"/>
  <c r="D1591" l="1"/>
  <c r="C1591"/>
  <c r="B1592" s="1"/>
  <c r="D1592" l="1"/>
  <c r="C1592"/>
  <c r="B1593" s="1"/>
  <c r="D1593" l="1"/>
  <c r="C1593"/>
  <c r="B1594" s="1"/>
  <c r="C1594" l="1"/>
  <c r="B1595" s="1"/>
  <c r="D1594"/>
  <c r="D1595" l="1"/>
  <c r="C1595"/>
  <c r="B1596" s="1"/>
  <c r="D1596" l="1"/>
  <c r="C1596"/>
  <c r="B1597" s="1"/>
  <c r="D1597" l="1"/>
  <c r="C1597"/>
  <c r="B1598" s="1"/>
  <c r="D1598" l="1"/>
  <c r="C1598"/>
  <c r="B1599" s="1"/>
  <c r="C1599" l="1"/>
  <c r="B1600" s="1"/>
  <c r="D1599"/>
  <c r="D1600" l="1"/>
  <c r="C1600"/>
  <c r="B1601" s="1"/>
  <c r="D1601" l="1"/>
  <c r="C1601"/>
  <c r="B1602" s="1"/>
  <c r="C1602" l="1"/>
  <c r="B1603" s="1"/>
  <c r="D1602"/>
  <c r="D1603" l="1"/>
  <c r="C1603"/>
  <c r="B1604" s="1"/>
  <c r="C1604" l="1"/>
  <c r="B1605" s="1"/>
  <c r="D1604"/>
  <c r="D1605" l="1"/>
  <c r="C1605"/>
  <c r="B1606" s="1"/>
  <c r="D1606" l="1"/>
  <c r="C1606"/>
  <c r="B1607" s="1"/>
  <c r="D1607" l="1"/>
  <c r="C1607"/>
  <c r="B1608" s="1"/>
  <c r="D1608" l="1"/>
  <c r="C1608"/>
  <c r="B1609" s="1"/>
  <c r="D1609" l="1"/>
  <c r="C1609"/>
  <c r="B1610" s="1"/>
  <c r="D1610" l="1"/>
  <c r="C1610"/>
  <c r="B1611" s="1"/>
  <c r="D1611" l="1"/>
  <c r="C1611"/>
  <c r="B1612" s="1"/>
  <c r="D1612" l="1"/>
  <c r="C1612"/>
  <c r="B1613" s="1"/>
  <c r="D1613" l="1"/>
  <c r="C1613"/>
  <c r="B1614" s="1"/>
  <c r="D1614" l="1"/>
  <c r="C1614"/>
  <c r="B1615" s="1"/>
  <c r="C1615" l="1"/>
  <c r="B1616" s="1"/>
  <c r="D1615"/>
  <c r="D1616" l="1"/>
  <c r="C1616"/>
  <c r="B1617" s="1"/>
  <c r="D1617" l="1"/>
  <c r="C1617"/>
  <c r="B1618" s="1"/>
  <c r="D1618" l="1"/>
  <c r="C1618"/>
  <c r="B1619" s="1"/>
  <c r="C1619" l="1"/>
  <c r="B1620" s="1"/>
  <c r="D1619"/>
  <c r="D1620" l="1"/>
  <c r="C1620"/>
  <c r="B1621" s="1"/>
  <c r="D1621" l="1"/>
  <c r="C1621"/>
  <c r="B1622" s="1"/>
  <c r="D1622" l="1"/>
  <c r="C1622"/>
  <c r="B1623" s="1"/>
  <c r="D1623" l="1"/>
  <c r="C1623"/>
  <c r="B1624" s="1"/>
  <c r="D1624" l="1"/>
  <c r="C1624"/>
  <c r="B1625" s="1"/>
  <c r="D1625" l="1"/>
  <c r="C1625"/>
  <c r="B1626" s="1"/>
  <c r="D1626" l="1"/>
  <c r="C1626"/>
  <c r="B1627" s="1"/>
  <c r="D1627" l="1"/>
  <c r="C1627"/>
  <c r="B1628" s="1"/>
  <c r="C1628" l="1"/>
  <c r="B1629" s="1"/>
  <c r="D1628"/>
  <c r="D1629" l="1"/>
  <c r="C1629"/>
  <c r="B1630" s="1"/>
  <c r="D1630" l="1"/>
  <c r="B1631"/>
  <c r="C1630"/>
  <c r="D1631" l="1"/>
  <c r="C1631"/>
  <c r="B1632" s="1"/>
  <c r="C1632" l="1"/>
  <c r="B1633" s="1"/>
  <c r="D1632"/>
  <c r="D1633" l="1"/>
  <c r="C1633"/>
  <c r="B1634" s="1"/>
  <c r="D1634" l="1"/>
  <c r="C1634"/>
  <c r="B1635" s="1"/>
  <c r="D1635" l="1"/>
  <c r="C1635"/>
  <c r="B1636" s="1"/>
  <c r="C1636" l="1"/>
  <c r="B1637" s="1"/>
  <c r="D1636"/>
  <c r="D1637" l="1"/>
  <c r="C1637"/>
  <c r="B1638" s="1"/>
  <c r="D1638" l="1"/>
  <c r="C1638"/>
  <c r="B1639" s="1"/>
  <c r="D1639" l="1"/>
  <c r="C1639"/>
  <c r="B1640" s="1"/>
  <c r="C1640" l="1"/>
  <c r="B1641" s="1"/>
  <c r="D1640"/>
  <c r="D1641" l="1"/>
  <c r="C1641"/>
  <c r="B1642" s="1"/>
  <c r="D1642" l="1"/>
  <c r="C1642"/>
  <c r="B1643" s="1"/>
  <c r="D1643" l="1"/>
  <c r="C1643"/>
  <c r="B1644" s="1"/>
  <c r="C1644" l="1"/>
  <c r="B1645" s="1"/>
  <c r="D1644"/>
  <c r="D1645" l="1"/>
  <c r="C1645"/>
  <c r="B1646" s="1"/>
  <c r="D1646" l="1"/>
  <c r="B1647"/>
  <c r="C1646"/>
  <c r="C1647" l="1"/>
  <c r="B1648" s="1"/>
  <c r="D1647"/>
  <c r="D1648" l="1"/>
  <c r="C1648"/>
  <c r="B1649" s="1"/>
  <c r="D1649" l="1"/>
  <c r="C1649"/>
  <c r="B1650" s="1"/>
  <c r="D1650" l="1"/>
  <c r="C1650"/>
  <c r="B1651" s="1"/>
  <c r="C1651" l="1"/>
  <c r="B1652" s="1"/>
  <c r="D1651"/>
  <c r="D1652" l="1"/>
  <c r="C1652"/>
  <c r="B1653" s="1"/>
  <c r="D1653" l="1"/>
  <c r="C1653"/>
  <c r="B1654" s="1"/>
  <c r="D1654" l="1"/>
  <c r="C1654"/>
  <c r="B1655" s="1"/>
  <c r="D1655" l="1"/>
  <c r="C1655"/>
  <c r="B1656" s="1"/>
  <c r="C1656" l="1"/>
  <c r="B1657" s="1"/>
  <c r="D1656"/>
  <c r="D1657" l="1"/>
  <c r="C1657"/>
  <c r="B1658" s="1"/>
  <c r="D1658" l="1"/>
  <c r="C1658"/>
  <c r="B1659" s="1"/>
  <c r="D1659" l="1"/>
  <c r="C1659"/>
  <c r="B1660" s="1"/>
  <c r="C1660" l="1"/>
  <c r="B1661" s="1"/>
  <c r="D1660"/>
  <c r="D1661" l="1"/>
  <c r="C1661"/>
  <c r="B1662" s="1"/>
  <c r="D1662" l="1"/>
  <c r="C1662"/>
  <c r="B1663" s="1"/>
  <c r="D1663" l="1"/>
  <c r="C1663"/>
  <c r="B1664" s="1"/>
  <c r="C1664" l="1"/>
  <c r="B1665" s="1"/>
  <c r="D1664"/>
  <c r="D1665" l="1"/>
  <c r="C1665"/>
  <c r="B1666" s="1"/>
  <c r="D1666" l="1"/>
  <c r="C1666"/>
  <c r="B1667" s="1"/>
  <c r="D1667" l="1"/>
  <c r="C1667"/>
  <c r="B1668" s="1"/>
  <c r="C1668" l="1"/>
  <c r="B1669" s="1"/>
  <c r="D1668"/>
  <c r="D1669" l="1"/>
  <c r="C1669"/>
  <c r="B1670" s="1"/>
  <c r="D1670" l="1"/>
  <c r="C1670"/>
  <c r="B1671" s="1"/>
  <c r="C1671" l="1"/>
  <c r="B1672" s="1"/>
  <c r="D1671"/>
  <c r="D1672" l="1"/>
  <c r="C1672"/>
  <c r="B1673" s="1"/>
  <c r="D1673" l="1"/>
  <c r="C1673"/>
  <c r="B1674" s="1"/>
  <c r="D1674" l="1"/>
  <c r="C1674"/>
  <c r="B1675" s="1"/>
  <c r="C1675" l="1"/>
  <c r="B1676" s="1"/>
  <c r="D1675"/>
  <c r="D1676" l="1"/>
  <c r="C1676"/>
  <c r="B1677" s="1"/>
  <c r="D1677" l="1"/>
  <c r="C1677"/>
  <c r="B1678" s="1"/>
  <c r="D1678" l="1"/>
  <c r="C1678"/>
  <c r="B1679" s="1"/>
  <c r="C1679" l="1"/>
  <c r="B1680" s="1"/>
  <c r="D1679"/>
  <c r="D1680" l="1"/>
  <c r="C1680"/>
  <c r="B1681" s="1"/>
  <c r="D1681" l="1"/>
  <c r="C1681"/>
  <c r="B1682" s="1"/>
  <c r="D1682" l="1"/>
  <c r="C1682"/>
  <c r="B1683" s="1"/>
  <c r="D1683" l="1"/>
  <c r="C1683"/>
  <c r="B1684" s="1"/>
  <c r="C1684" l="1"/>
  <c r="B1685" s="1"/>
  <c r="D1684"/>
  <c r="D1685" l="1"/>
  <c r="C1685"/>
  <c r="B1686" s="1"/>
  <c r="D1686" l="1"/>
  <c r="C1686"/>
  <c r="B1687" s="1"/>
  <c r="D1687" l="1"/>
  <c r="C1687"/>
  <c r="B1688" s="1"/>
  <c r="C1688" l="1"/>
  <c r="B1689" s="1"/>
  <c r="D1688"/>
  <c r="C1689" l="1"/>
  <c r="B1690" s="1"/>
  <c r="D1689"/>
  <c r="D1690" l="1"/>
  <c r="C1690"/>
  <c r="B1691" s="1"/>
  <c r="D1691" l="1"/>
  <c r="C1691"/>
  <c r="B1692" s="1"/>
  <c r="C1692" l="1"/>
  <c r="B1693" s="1"/>
  <c r="D1692"/>
  <c r="D1693" l="1"/>
  <c r="C1693"/>
  <c r="B1694" s="1"/>
  <c r="D1694" l="1"/>
  <c r="C1694"/>
  <c r="B1695" s="1"/>
  <c r="C1695" l="1"/>
  <c r="B1696" s="1"/>
  <c r="D1695"/>
  <c r="D1696" l="1"/>
  <c r="C1696"/>
  <c r="B1697" s="1"/>
  <c r="C1697" l="1"/>
  <c r="B1698" s="1"/>
  <c r="D1697"/>
  <c r="D1698" l="1"/>
  <c r="C1698"/>
  <c r="B1699" s="1"/>
  <c r="C1699" l="1"/>
  <c r="B1700" s="1"/>
  <c r="D1699"/>
  <c r="D1700" l="1"/>
  <c r="C1700"/>
  <c r="B1701" s="1"/>
  <c r="D1701" l="1"/>
  <c r="C1701"/>
  <c r="B1702" s="1"/>
  <c r="D1702" l="1"/>
  <c r="C1702"/>
  <c r="B1703" s="1"/>
  <c r="C1703" l="1"/>
  <c r="B1704" s="1"/>
  <c r="D1703"/>
  <c r="D1704" l="1"/>
  <c r="C1704"/>
  <c r="B1705" s="1"/>
  <c r="D1705" l="1"/>
  <c r="C1705"/>
  <c r="B1706" s="1"/>
  <c r="D1706" l="1"/>
  <c r="C1706"/>
  <c r="B1707" s="1"/>
  <c r="C1707" l="1"/>
  <c r="B1708" s="1"/>
  <c r="D1707"/>
  <c r="D1708" l="1"/>
  <c r="C1708"/>
  <c r="B1709" s="1"/>
  <c r="D1709" l="1"/>
  <c r="C1709"/>
  <c r="B1710" s="1"/>
  <c r="D1710" l="1"/>
  <c r="C1710"/>
  <c r="B1711" s="1"/>
  <c r="D1711" l="1"/>
  <c r="C1711"/>
  <c r="B1712" s="1"/>
  <c r="C1712" l="1"/>
  <c r="B1713" s="1"/>
  <c r="D1712"/>
  <c r="D1713" l="1"/>
  <c r="C1713"/>
  <c r="B1714" s="1"/>
  <c r="D1714" l="1"/>
  <c r="C1714"/>
  <c r="B1715" s="1"/>
  <c r="D1715" l="1"/>
  <c r="C1715"/>
  <c r="B1716" s="1"/>
  <c r="C1716" l="1"/>
  <c r="B1717" s="1"/>
  <c r="D1716"/>
  <c r="D1717" l="1"/>
  <c r="C1717"/>
  <c r="B1718" s="1"/>
  <c r="D1718" l="1"/>
  <c r="C1718"/>
  <c r="B1719" s="1"/>
  <c r="C1719" l="1"/>
  <c r="B1720" s="1"/>
  <c r="D1719"/>
  <c r="D1720" l="1"/>
  <c r="C1720"/>
  <c r="B1721" s="1"/>
  <c r="D1721" l="1"/>
  <c r="C1721"/>
  <c r="B1722" s="1"/>
  <c r="D1722" l="1"/>
  <c r="C1722"/>
  <c r="B1723" s="1"/>
  <c r="D1723" l="1"/>
  <c r="C1723"/>
  <c r="B1724" s="1"/>
  <c r="C1724" l="1"/>
  <c r="B1725" s="1"/>
  <c r="D1724"/>
  <c r="D1725" l="1"/>
  <c r="C1725"/>
  <c r="B1726" s="1"/>
  <c r="D1726" l="1"/>
  <c r="C1726"/>
  <c r="B1727" s="1"/>
  <c r="D1727" l="1"/>
  <c r="C1727"/>
  <c r="B1728" s="1"/>
  <c r="D1728" l="1"/>
  <c r="C1728"/>
  <c r="B1729" s="1"/>
  <c r="D1729" l="1"/>
  <c r="C1729"/>
  <c r="B1730" s="1"/>
  <c r="D1730" l="1"/>
  <c r="C1730"/>
  <c r="B1731" s="1"/>
  <c r="D1731" l="1"/>
  <c r="C1731"/>
  <c r="B1732" s="1"/>
  <c r="C1732" l="1"/>
  <c r="B1733" s="1"/>
  <c r="D1732"/>
  <c r="D1733" l="1"/>
  <c r="C1733"/>
  <c r="B1734" s="1"/>
  <c r="D1734" l="1"/>
  <c r="C1734"/>
  <c r="B1735" s="1"/>
  <c r="D1735" l="1"/>
  <c r="C1735"/>
  <c r="B1736" s="1"/>
  <c r="C1736" l="1"/>
  <c r="B1737" s="1"/>
  <c r="D1736"/>
  <c r="D1737" l="1"/>
  <c r="C1737"/>
  <c r="B1738" s="1"/>
  <c r="D1738" l="1"/>
  <c r="C1738"/>
  <c r="B1739" s="1"/>
  <c r="C1739" l="1"/>
  <c r="B1740" s="1"/>
  <c r="D1739"/>
  <c r="D1740" l="1"/>
  <c r="C1740"/>
  <c r="B1741" s="1"/>
  <c r="D1741" l="1"/>
  <c r="C1741"/>
  <c r="B1742" s="1"/>
  <c r="D1742" l="1"/>
  <c r="C1742"/>
  <c r="B1743" s="1"/>
  <c r="C1743" l="1"/>
  <c r="B1744" s="1"/>
  <c r="D1743"/>
  <c r="D1744" l="1"/>
  <c r="C1744"/>
  <c r="B1745" s="1"/>
  <c r="D1745" l="1"/>
  <c r="C1745"/>
  <c r="B1746" s="1"/>
  <c r="D1746" l="1"/>
  <c r="C1746"/>
  <c r="B1747" s="1"/>
  <c r="C1747" l="1"/>
  <c r="B1748" s="1"/>
  <c r="D1747"/>
  <c r="D1748" l="1"/>
  <c r="C1748"/>
  <c r="B1749" s="1"/>
  <c r="D1749" l="1"/>
  <c r="C1749"/>
  <c r="B1750" s="1"/>
  <c r="D1750" l="1"/>
  <c r="C1750"/>
  <c r="B1751" s="1"/>
  <c r="C1751" l="1"/>
  <c r="B1752" s="1"/>
  <c r="D1751"/>
  <c r="D1752" l="1"/>
  <c r="C1752"/>
  <c r="B1753" s="1"/>
  <c r="D1753" l="1"/>
  <c r="C1753"/>
  <c r="B1754" s="1"/>
  <c r="D1754" l="1"/>
  <c r="C1754"/>
  <c r="B1755" s="1"/>
  <c r="C1755" l="1"/>
  <c r="B1756" s="1"/>
  <c r="D1755"/>
  <c r="D1756" l="1"/>
  <c r="C1756"/>
  <c r="B1757" s="1"/>
  <c r="D1757" l="1"/>
  <c r="C1757"/>
  <c r="B1758" s="1"/>
  <c r="C1758" l="1"/>
  <c r="B1759" s="1"/>
  <c r="D1758"/>
  <c r="C1759" l="1"/>
  <c r="B1760" s="1"/>
  <c r="D1759"/>
  <c r="C1760" l="1"/>
  <c r="B1761" s="1"/>
  <c r="D1760"/>
  <c r="C1761" l="1"/>
  <c r="B1762" s="1"/>
  <c r="D1761"/>
  <c r="C1762" l="1"/>
  <c r="B1763" s="1"/>
  <c r="D1762"/>
  <c r="D1763" l="1"/>
  <c r="C1763"/>
  <c r="B1764" s="1"/>
  <c r="D1764" l="1"/>
  <c r="C1764"/>
  <c r="B1765" s="1"/>
  <c r="C1765" l="1"/>
  <c r="B1766" s="1"/>
  <c r="D1765"/>
  <c r="C1766" l="1"/>
  <c r="B1767" s="1"/>
  <c r="D1766"/>
  <c r="D1767" l="1"/>
  <c r="C1767"/>
  <c r="B1768" s="1"/>
  <c r="D1768" l="1"/>
  <c r="C1768"/>
  <c r="B1769" s="1"/>
  <c r="C1769" l="1"/>
  <c r="B1770" s="1"/>
  <c r="D1769"/>
  <c r="C1770" l="1"/>
  <c r="B1771" s="1"/>
  <c r="D1770"/>
  <c r="D1771" l="1"/>
  <c r="C1771"/>
  <c r="B1772" s="1"/>
  <c r="D1772" l="1"/>
  <c r="C1772"/>
  <c r="B1773" s="1"/>
  <c r="C1773" l="1"/>
  <c r="B1774" s="1"/>
  <c r="D1773"/>
  <c r="C1774" l="1"/>
  <c r="B1775" s="1"/>
  <c r="D1774"/>
  <c r="D1775" l="1"/>
  <c r="C1775"/>
  <c r="B1776" s="1"/>
  <c r="D1776" l="1"/>
  <c r="C1776"/>
  <c r="B1777" s="1"/>
  <c r="C1777" l="1"/>
  <c r="B1778" s="1"/>
  <c r="D1777"/>
  <c r="C1778" l="1"/>
  <c r="B1779" s="1"/>
  <c r="D1778"/>
  <c r="D1779" l="1"/>
  <c r="C1779"/>
  <c r="B1780" s="1"/>
  <c r="D1780" l="1"/>
  <c r="C1780"/>
  <c r="B1781" s="1"/>
  <c r="C1781" l="1"/>
  <c r="B1782" s="1"/>
  <c r="D1781"/>
  <c r="C1782" l="1"/>
  <c r="B1783" s="1"/>
  <c r="D1782"/>
  <c r="D1783" l="1"/>
  <c r="C1783"/>
  <c r="B1784" s="1"/>
  <c r="D1784" l="1"/>
  <c r="C1784"/>
  <c r="B1785" s="1"/>
  <c r="D1785" l="1"/>
  <c r="C1785"/>
  <c r="B1786" s="1"/>
  <c r="D1786" l="1"/>
  <c r="C1786"/>
  <c r="B1787" s="1"/>
  <c r="D1787" l="1"/>
  <c r="C1787"/>
  <c r="B1788" s="1"/>
  <c r="D1788" l="1"/>
  <c r="C1788"/>
  <c r="B1789" s="1"/>
  <c r="D1789" l="1"/>
  <c r="C1789"/>
  <c r="B1790" s="1"/>
  <c r="D1790" l="1"/>
  <c r="C1790"/>
  <c r="B1791" s="1"/>
  <c r="D1791" l="1"/>
  <c r="C1791"/>
  <c r="B1792" s="1"/>
  <c r="D1792" l="1"/>
  <c r="C1792"/>
  <c r="B1793" s="1"/>
  <c r="D1793" l="1"/>
  <c r="C1793"/>
  <c r="B1794" s="1"/>
  <c r="D1794" l="1"/>
  <c r="C1794"/>
  <c r="B1795" s="1"/>
  <c r="D1795" l="1"/>
  <c r="C1795"/>
  <c r="B1796" s="1"/>
  <c r="D1796" l="1"/>
  <c r="C1796"/>
  <c r="B1797" s="1"/>
  <c r="D1797" l="1"/>
  <c r="C1797"/>
  <c r="B1798" s="1"/>
  <c r="D1798" l="1"/>
  <c r="C1798"/>
  <c r="B1799" s="1"/>
  <c r="D1799" l="1"/>
  <c r="C1799"/>
  <c r="B1800" s="1"/>
  <c r="D1800" l="1"/>
  <c r="C1800"/>
  <c r="B1801" s="1"/>
  <c r="D1801" l="1"/>
  <c r="C1801"/>
  <c r="B1802" s="1"/>
  <c r="D1802" l="1"/>
  <c r="C1802"/>
  <c r="B1803" s="1"/>
  <c r="D1803" l="1"/>
  <c r="C1803"/>
  <c r="B1804" s="1"/>
  <c r="D1804" l="1"/>
  <c r="C1804"/>
  <c r="B1805" s="1"/>
  <c r="D1805" l="1"/>
  <c r="C1805"/>
  <c r="B1806" s="1"/>
  <c r="D1806" l="1"/>
  <c r="C1806"/>
  <c r="B1807" s="1"/>
  <c r="D1807" l="1"/>
  <c r="C1807"/>
  <c r="B1808" s="1"/>
  <c r="D1808" l="1"/>
  <c r="C1808"/>
  <c r="B1809" s="1"/>
  <c r="D1809" l="1"/>
  <c r="C1809"/>
  <c r="B1810" s="1"/>
  <c r="D1810" l="1"/>
  <c r="C1810"/>
  <c r="B1811" s="1"/>
  <c r="D1811" l="1"/>
  <c r="C1811"/>
  <c r="B1812" s="1"/>
  <c r="D1812" l="1"/>
  <c r="C1812"/>
  <c r="B1813" s="1"/>
  <c r="D1813" l="1"/>
  <c r="C1813"/>
  <c r="B1814" s="1"/>
  <c r="D1814" l="1"/>
  <c r="C1814"/>
  <c r="B1815" s="1"/>
  <c r="D1815" l="1"/>
  <c r="C1815"/>
  <c r="B1816" s="1"/>
  <c r="D1816" l="1"/>
  <c r="C1816"/>
  <c r="B1817" s="1"/>
  <c r="D1817" l="1"/>
  <c r="C1817"/>
  <c r="B1818" s="1"/>
  <c r="D1818" l="1"/>
  <c r="C1818"/>
  <c r="B1819" s="1"/>
  <c r="D1819" l="1"/>
  <c r="C1819"/>
  <c r="B1820" s="1"/>
  <c r="D1820" l="1"/>
  <c r="C1820"/>
  <c r="B1821" s="1"/>
  <c r="D1821" l="1"/>
  <c r="C1821"/>
  <c r="B1822" s="1"/>
  <c r="D1822" l="1"/>
  <c r="C1822"/>
  <c r="B1823" s="1"/>
  <c r="D1823" l="1"/>
  <c r="C1823"/>
  <c r="B1824" s="1"/>
  <c r="D1824" l="1"/>
  <c r="C1824"/>
  <c r="B1825" s="1"/>
  <c r="D1825" l="1"/>
  <c r="C1825"/>
  <c r="B1826" s="1"/>
  <c r="C1826" l="1"/>
  <c r="B1827" s="1"/>
  <c r="D1826"/>
  <c r="D1827" l="1"/>
  <c r="C1827"/>
  <c r="B1828" s="1"/>
  <c r="D1828" l="1"/>
  <c r="C1828"/>
  <c r="B1829" s="1"/>
  <c r="D1829" l="1"/>
  <c r="C1829"/>
  <c r="B1830" s="1"/>
  <c r="D1830" l="1"/>
  <c r="C1830"/>
  <c r="B1831" s="1"/>
  <c r="D1831" l="1"/>
  <c r="C1831"/>
  <c r="B1832" s="1"/>
  <c r="D1832" l="1"/>
  <c r="C1832"/>
  <c r="B1833" s="1"/>
  <c r="D1833" l="1"/>
  <c r="C1833"/>
  <c r="B1834" s="1"/>
  <c r="D1834" l="1"/>
  <c r="C1834"/>
  <c r="B1835" s="1"/>
  <c r="D1835" l="1"/>
  <c r="C1835"/>
  <c r="B1836" s="1"/>
  <c r="D1836" l="1"/>
  <c r="C1836"/>
  <c r="B1837" s="1"/>
  <c r="D1837" l="1"/>
  <c r="C1837"/>
  <c r="B1838" s="1"/>
  <c r="D1838" l="1"/>
  <c r="C1838"/>
  <c r="B1839" s="1"/>
  <c r="D1839" l="1"/>
  <c r="C1839"/>
  <c r="B1840" s="1"/>
  <c r="D1840" l="1"/>
  <c r="C1840"/>
  <c r="B1841" s="1"/>
  <c r="C1841" l="1"/>
  <c r="B1842" s="1"/>
  <c r="D1841"/>
  <c r="C1842" l="1"/>
  <c r="B1843" s="1"/>
  <c r="D1842"/>
  <c r="C1843" l="1"/>
  <c r="B1844" s="1"/>
  <c r="D1843"/>
  <c r="D1844" l="1"/>
  <c r="C1844"/>
  <c r="B1845" s="1"/>
  <c r="D1845" l="1"/>
  <c r="C1845"/>
  <c r="B1846" s="1"/>
  <c r="C1846" l="1"/>
  <c r="B1847" s="1"/>
  <c r="D1846"/>
  <c r="C1847" l="1"/>
  <c r="B1848" s="1"/>
  <c r="D1847"/>
  <c r="D1848" l="1"/>
  <c r="C1848"/>
  <c r="B1849" s="1"/>
  <c r="D1849" l="1"/>
  <c r="C1849"/>
  <c r="B1850" s="1"/>
  <c r="D1850" l="1"/>
  <c r="C1850"/>
  <c r="B1851" s="1"/>
  <c r="D1851" l="1"/>
  <c r="C1851"/>
  <c r="B1852" s="1"/>
  <c r="C1852" l="1"/>
  <c r="B1853" s="1"/>
  <c r="D1852"/>
  <c r="C1853" l="1"/>
  <c r="B1854" s="1"/>
  <c r="D1853"/>
  <c r="C1854" l="1"/>
  <c r="B1855" s="1"/>
  <c r="D1854"/>
  <c r="C1855" l="1"/>
  <c r="B1856" s="1"/>
  <c r="D1855"/>
  <c r="D1856" l="1"/>
  <c r="C1856"/>
  <c r="B1857" s="1"/>
  <c r="D1857" l="1"/>
  <c r="C1857"/>
  <c r="B1858" s="1"/>
  <c r="D1858" l="1"/>
  <c r="C1858"/>
  <c r="B1859" s="1"/>
  <c r="C1859" l="1"/>
  <c r="B1860" s="1"/>
  <c r="D1859"/>
  <c r="D1860" l="1"/>
  <c r="C1860"/>
  <c r="B1861" s="1"/>
  <c r="D1861" l="1"/>
  <c r="C1861"/>
  <c r="B1862" s="1"/>
  <c r="D1862" l="1"/>
  <c r="C1862"/>
  <c r="B1863" s="1"/>
  <c r="C1863" l="1"/>
  <c r="B1864" s="1"/>
  <c r="D1863"/>
  <c r="C1864" l="1"/>
  <c r="B1865" s="1"/>
  <c r="D1864"/>
  <c r="D1865" l="1"/>
  <c r="C1865"/>
  <c r="B1866" s="1"/>
  <c r="C1866" l="1"/>
  <c r="B1867" s="1"/>
  <c r="D1866"/>
  <c r="D1867" l="1"/>
  <c r="C1867"/>
  <c r="B1868" s="1"/>
  <c r="D1868" l="1"/>
  <c r="C1868"/>
  <c r="B1869" s="1"/>
  <c r="C1869" l="1"/>
  <c r="B1870" s="1"/>
  <c r="D1869"/>
  <c r="D1870" l="1"/>
  <c r="C1870"/>
  <c r="B1871" s="1"/>
  <c r="C1871" l="1"/>
  <c r="B1872" s="1"/>
  <c r="D1871"/>
  <c r="C1872" l="1"/>
  <c r="B1873" s="1"/>
  <c r="D1872"/>
  <c r="D1873" l="1"/>
  <c r="C1873"/>
  <c r="B1874" s="1"/>
  <c r="C1874" l="1"/>
  <c r="B1875" s="1"/>
  <c r="D1874"/>
  <c r="C1875" l="1"/>
  <c r="B1876" s="1"/>
  <c r="D1875"/>
  <c r="C1876" l="1"/>
  <c r="B1877" s="1"/>
  <c r="D1876"/>
  <c r="C1877" l="1"/>
  <c r="B1878" s="1"/>
  <c r="D1877"/>
  <c r="C1878" l="1"/>
  <c r="B1879" s="1"/>
  <c r="D1878"/>
  <c r="C1879" l="1"/>
  <c r="B1880" s="1"/>
  <c r="D1879"/>
  <c r="C1880" l="1"/>
  <c r="B1881" s="1"/>
  <c r="D1880"/>
  <c r="C1881" l="1"/>
  <c r="B1882" s="1"/>
  <c r="D1881"/>
  <c r="C1882" l="1"/>
  <c r="B1883" s="1"/>
  <c r="D1882"/>
  <c r="D1883" l="1"/>
  <c r="C1883"/>
  <c r="B1884" s="1"/>
  <c r="C1884" l="1"/>
  <c r="B1885" s="1"/>
  <c r="D1884"/>
  <c r="D1885" l="1"/>
  <c r="C1885"/>
  <c r="B1886" s="1"/>
  <c r="D1886" l="1"/>
  <c r="C1886"/>
  <c r="B1887" s="1"/>
  <c r="D1887" l="1"/>
  <c r="C1887"/>
  <c r="B1888" s="1"/>
  <c r="D1888" l="1"/>
  <c r="C1888"/>
  <c r="B1889" s="1"/>
  <c r="D1889" l="1"/>
  <c r="C1889"/>
  <c r="B1890" s="1"/>
  <c r="C1890" l="1"/>
  <c r="B1891" s="1"/>
  <c r="D1890"/>
  <c r="D1891" l="1"/>
  <c r="C1891"/>
  <c r="B1892" s="1"/>
  <c r="D1892" l="1"/>
  <c r="C1892"/>
  <c r="B1893" s="1"/>
  <c r="D1893" l="1"/>
  <c r="C1893"/>
  <c r="B1894" s="1"/>
  <c r="C1894" l="1"/>
  <c r="B1895" s="1"/>
  <c r="D1894"/>
  <c r="C1895" l="1"/>
  <c r="B1896" s="1"/>
  <c r="D1895"/>
  <c r="D1896" l="1"/>
  <c r="C1896"/>
  <c r="B1897" s="1"/>
  <c r="C1897" l="1"/>
  <c r="B1898" s="1"/>
  <c r="D1897"/>
  <c r="C1898" l="1"/>
  <c r="B1899" s="1"/>
  <c r="D1898"/>
  <c r="D1899" l="1"/>
  <c r="C1899"/>
  <c r="B1900" s="1"/>
  <c r="D1900" l="1"/>
  <c r="C1900"/>
  <c r="B1901" s="1"/>
  <c r="C1901" l="1"/>
  <c r="B1902" s="1"/>
  <c r="D1901"/>
  <c r="D1902" l="1"/>
  <c r="C1902"/>
  <c r="B1903" s="1"/>
  <c r="D1903" l="1"/>
  <c r="C1903"/>
  <c r="B1904" s="1"/>
  <c r="D1904" l="1"/>
  <c r="C1904"/>
  <c r="B1905" s="1"/>
  <c r="D1905" l="1"/>
  <c r="C1905"/>
  <c r="B1906" s="1"/>
  <c r="C1906" l="1"/>
  <c r="B1907" s="1"/>
  <c r="D1906"/>
  <c r="D1907" l="1"/>
  <c r="C1907"/>
  <c r="B1908" s="1"/>
  <c r="D1908" l="1"/>
  <c r="C1908"/>
  <c r="B1909" s="1"/>
  <c r="D1909" l="1"/>
  <c r="C1909"/>
  <c r="B1910" s="1"/>
  <c r="C1910" l="1"/>
  <c r="B1911" s="1"/>
  <c r="D1910"/>
  <c r="D1911" l="1"/>
  <c r="C1911"/>
  <c r="B1912" s="1"/>
  <c r="D1912" l="1"/>
  <c r="C1912"/>
  <c r="B1913" s="1"/>
  <c r="D1913" l="1"/>
  <c r="C1913"/>
  <c r="B1914" s="1"/>
  <c r="C1914" l="1"/>
  <c r="B1915" s="1"/>
  <c r="D1914"/>
  <c r="D1915" l="1"/>
  <c r="C1915"/>
  <c r="B1916" s="1"/>
  <c r="C1916" l="1"/>
  <c r="B1917" s="1"/>
  <c r="D1916"/>
  <c r="D1917" l="1"/>
  <c r="C1917"/>
  <c r="B1918" s="1"/>
  <c r="C1918" l="1"/>
  <c r="B1919" s="1"/>
  <c r="D1918"/>
  <c r="D1919" l="1"/>
  <c r="C1919"/>
  <c r="B1920" s="1"/>
  <c r="D1920" l="1"/>
  <c r="C1920"/>
  <c r="B1921" s="1"/>
  <c r="C1921" l="1"/>
  <c r="B1922" s="1"/>
  <c r="D1921"/>
  <c r="D1922" l="1"/>
  <c r="C1922"/>
  <c r="B1923" s="1"/>
  <c r="C1923" l="1"/>
  <c r="B1924" s="1"/>
  <c r="D1923"/>
  <c r="D1924" l="1"/>
  <c r="C1924"/>
  <c r="B1925" s="1"/>
  <c r="C1925" l="1"/>
  <c r="B1926" s="1"/>
  <c r="D1925"/>
  <c r="D1926" l="1"/>
  <c r="C1926"/>
  <c r="B1927" s="1"/>
  <c r="D1927" l="1"/>
  <c r="C1927"/>
  <c r="B1928" s="1"/>
  <c r="D1928" l="1"/>
  <c r="C1928"/>
  <c r="B1929" s="1"/>
  <c r="D1929" l="1"/>
  <c r="C1929"/>
  <c r="B1930" s="1"/>
  <c r="D1930" l="1"/>
  <c r="C1930"/>
  <c r="B1931" s="1"/>
  <c r="D1931" l="1"/>
  <c r="C1931"/>
  <c r="B1932" s="1"/>
  <c r="D1932" l="1"/>
  <c r="C1932"/>
  <c r="B1933" s="1"/>
  <c r="C1933" l="1"/>
  <c r="B1934" s="1"/>
  <c r="D1933"/>
  <c r="D1934" l="1"/>
  <c r="C1934"/>
  <c r="B1935" s="1"/>
  <c r="C1935" l="1"/>
  <c r="B1936" s="1"/>
  <c r="D1935"/>
  <c r="D1936" l="1"/>
  <c r="C1936"/>
  <c r="B1937" s="1"/>
  <c r="D1937" l="1"/>
  <c r="C1937"/>
  <c r="B1938" s="1"/>
  <c r="D1938" l="1"/>
  <c r="C1938"/>
  <c r="B1939" s="1"/>
  <c r="D1939" l="1"/>
  <c r="C1939"/>
  <c r="B1940" s="1"/>
  <c r="C1940" l="1"/>
  <c r="B1941" s="1"/>
  <c r="D1940"/>
  <c r="D1941" l="1"/>
  <c r="C1941"/>
  <c r="B1942" s="1"/>
  <c r="C1942" l="1"/>
  <c r="B1943" s="1"/>
  <c r="D1942"/>
  <c r="D1943" l="1"/>
  <c r="C1943"/>
  <c r="B1944" s="1"/>
  <c r="D1944" l="1"/>
  <c r="C1944"/>
  <c r="B1945" s="1"/>
  <c r="D1945" l="1"/>
  <c r="C1945"/>
  <c r="B1946" s="1"/>
  <c r="C1946" l="1"/>
  <c r="B1947" s="1"/>
  <c r="D1946"/>
  <c r="D1947" l="1"/>
  <c r="C1947"/>
  <c r="B1948" s="1"/>
  <c r="C1948" l="1"/>
  <c r="B1949" s="1"/>
  <c r="D1948"/>
  <c r="D1949" l="1"/>
  <c r="C1949"/>
  <c r="B1950" s="1"/>
  <c r="C1950" l="1"/>
  <c r="B1951" s="1"/>
  <c r="D1950"/>
  <c r="D1951" l="1"/>
  <c r="C1951"/>
  <c r="B1952" s="1"/>
  <c r="D1952" l="1"/>
  <c r="C1952"/>
  <c r="B1953" s="1"/>
  <c r="C1953" l="1"/>
  <c r="B1954" s="1"/>
  <c r="D1953"/>
  <c r="D1954" l="1"/>
  <c r="C1954"/>
  <c r="B1955" s="1"/>
  <c r="C1955" l="1"/>
  <c r="B1956" s="1"/>
  <c r="D1955"/>
  <c r="D1956" l="1"/>
  <c r="C1956"/>
  <c r="B1957" s="1"/>
  <c r="C1957" l="1"/>
  <c r="B1958" s="1"/>
  <c r="D1957"/>
  <c r="C1958" l="1"/>
  <c r="B1959" s="1"/>
  <c r="D1958"/>
  <c r="C1959" l="1"/>
  <c r="B1960" s="1"/>
  <c r="D1959"/>
  <c r="C1960" l="1"/>
  <c r="B1961" s="1"/>
  <c r="D1960"/>
  <c r="C1961" l="1"/>
  <c r="B1962" s="1"/>
  <c r="D1961"/>
  <c r="C1962" l="1"/>
  <c r="B1963" s="1"/>
  <c r="D1962"/>
  <c r="C1963" l="1"/>
  <c r="B1964" s="1"/>
  <c r="D1963"/>
  <c r="D1964" l="1"/>
  <c r="C1964"/>
  <c r="B1965" s="1"/>
  <c r="C1965" l="1"/>
  <c r="B1966" s="1"/>
  <c r="D1965"/>
  <c r="C1966" l="1"/>
  <c r="B1967" s="1"/>
  <c r="D1966"/>
  <c r="C1967" l="1"/>
  <c r="B1968" s="1"/>
  <c r="D1967"/>
  <c r="D1968" l="1"/>
  <c r="C1968"/>
  <c r="B1969" s="1"/>
  <c r="C1969" l="1"/>
  <c r="B1970" s="1"/>
  <c r="D1969"/>
  <c r="C1970" l="1"/>
  <c r="B1971" s="1"/>
  <c r="D1970"/>
  <c r="C1971" l="1"/>
  <c r="B1972" s="1"/>
  <c r="D1971"/>
  <c r="D1972" l="1"/>
  <c r="C1972"/>
  <c r="B1973" s="1"/>
  <c r="C1973" l="1"/>
  <c r="B1974" s="1"/>
  <c r="D1973"/>
  <c r="C1974" l="1"/>
  <c r="B1975" s="1"/>
  <c r="D1974"/>
  <c r="C1975" l="1"/>
  <c r="B1976" s="1"/>
  <c r="D1975"/>
  <c r="D1976" l="1"/>
  <c r="C1976"/>
  <c r="B1977" s="1"/>
  <c r="C1977" l="1"/>
  <c r="B1978" s="1"/>
  <c r="D1977"/>
  <c r="D1978" l="1"/>
  <c r="C1978"/>
  <c r="B1979" s="1"/>
  <c r="C1979" l="1"/>
  <c r="B1980" s="1"/>
  <c r="D1979"/>
  <c r="C1980" l="1"/>
  <c r="B1981" s="1"/>
  <c r="D1980"/>
  <c r="C1981" l="1"/>
  <c r="B1982" s="1"/>
  <c r="D1981"/>
  <c r="D1982" l="1"/>
  <c r="C1982"/>
  <c r="B1983" s="1"/>
  <c r="D1983" l="1"/>
  <c r="C1983"/>
  <c r="B1984" s="1"/>
  <c r="D1984" l="1"/>
  <c r="C1984"/>
  <c r="B1985" s="1"/>
  <c r="D1985" l="1"/>
  <c r="C1985"/>
  <c r="B1986" s="1"/>
  <c r="D1986" l="1"/>
  <c r="C1986"/>
  <c r="B1987" s="1"/>
  <c r="D1987" l="1"/>
  <c r="C1987"/>
  <c r="B1988" s="1"/>
  <c r="C1988" l="1"/>
  <c r="B1989" s="1"/>
  <c r="D1988"/>
  <c r="C1989" l="1"/>
  <c r="B1990" s="1"/>
  <c r="D1989"/>
  <c r="D1990" l="1"/>
  <c r="C1990"/>
  <c r="B1991" s="1"/>
  <c r="C1991" l="1"/>
  <c r="B1992" s="1"/>
  <c r="D1991"/>
  <c r="D1992" l="1"/>
  <c r="C1992"/>
  <c r="B1993" s="1"/>
  <c r="C1993" l="1"/>
  <c r="B1994" s="1"/>
  <c r="D1993"/>
  <c r="D1994" l="1"/>
  <c r="C1994"/>
  <c r="B1995" s="1"/>
  <c r="D1995" l="1"/>
  <c r="C1995"/>
  <c r="B1996" s="1"/>
  <c r="D1996" l="1"/>
  <c r="C1996"/>
  <c r="B1997" s="1"/>
  <c r="D1997" l="1"/>
  <c r="C1997"/>
  <c r="B1998" s="1"/>
  <c r="C1998" l="1"/>
  <c r="B1999" s="1"/>
  <c r="D1998"/>
  <c r="D1999" l="1"/>
  <c r="C1999"/>
  <c r="B2000" s="1"/>
  <c r="C2000" l="1"/>
  <c r="B2001" s="1"/>
  <c r="D2000"/>
  <c r="C2001" l="1"/>
  <c r="B2002" s="1"/>
  <c r="D2001"/>
  <c r="D2002" l="1"/>
  <c r="C2002"/>
  <c r="B2003" s="1"/>
  <c r="C2003" l="1"/>
  <c r="B2004" s="1"/>
  <c r="D2003"/>
  <c r="D2004" l="1"/>
  <c r="C2004"/>
  <c r="B2005" s="1"/>
  <c r="C2005" l="1"/>
  <c r="B2006" s="1"/>
  <c r="D2005"/>
  <c r="C2006" l="1"/>
  <c r="B2007" s="1"/>
  <c r="D2006"/>
  <c r="C2007" l="1"/>
  <c r="B2008" s="1"/>
  <c r="D2007"/>
  <c r="D2008" l="1"/>
  <c r="C2008"/>
  <c r="B2009" s="1"/>
  <c r="C2009" l="1"/>
  <c r="B2010" s="1"/>
  <c r="D2009"/>
  <c r="C2010" l="1"/>
  <c r="B2011" s="1"/>
  <c r="D2010"/>
  <c r="C2011" l="1"/>
  <c r="B2012" s="1"/>
  <c r="D2011"/>
  <c r="D2012" l="1"/>
  <c r="C2012"/>
  <c r="B2013" s="1"/>
  <c r="C2013" l="1"/>
  <c r="B2014" s="1"/>
  <c r="D2013"/>
  <c r="D2014" l="1"/>
  <c r="C2014"/>
  <c r="B2015" s="1"/>
  <c r="C2015" l="1"/>
  <c r="B2016" s="1"/>
  <c r="D2015"/>
  <c r="D2016" l="1"/>
  <c r="C2016"/>
  <c r="B2017" s="1"/>
  <c r="C2017" l="1"/>
  <c r="B2018" s="1"/>
  <c r="D2017"/>
  <c r="C2018" l="1"/>
  <c r="B2019" s="1"/>
  <c r="D2018"/>
  <c r="C2019" l="1"/>
  <c r="B2020" s="1"/>
  <c r="D2019"/>
  <c r="C2020" l="1"/>
  <c r="B2021" s="1"/>
  <c r="D2020"/>
  <c r="C2021" l="1"/>
  <c r="B2022" s="1"/>
  <c r="D2021"/>
  <c r="C2022" l="1"/>
  <c r="B2023" s="1"/>
  <c r="D2022"/>
  <c r="C2023" l="1"/>
  <c r="B2024" s="1"/>
  <c r="D2023"/>
  <c r="C2024" l="1"/>
  <c r="B2025" s="1"/>
  <c r="D2024"/>
  <c r="C2025" l="1"/>
  <c r="B2026" s="1"/>
  <c r="D2025"/>
  <c r="C2026" l="1"/>
  <c r="B2027" s="1"/>
  <c r="D2026"/>
  <c r="C2027" l="1"/>
  <c r="B2028" s="1"/>
  <c r="D2027"/>
  <c r="C2028" l="1"/>
  <c r="B2029" s="1"/>
  <c r="D2028"/>
  <c r="C2029" l="1"/>
  <c r="B2030" s="1"/>
  <c r="D2029"/>
  <c r="C2030" l="1"/>
  <c r="B2031" s="1"/>
  <c r="D2030"/>
  <c r="C2031" l="1"/>
  <c r="B2032" s="1"/>
  <c r="D2031"/>
  <c r="C2032" l="1"/>
  <c r="B2033" s="1"/>
  <c r="D2032"/>
  <c r="C2033" l="1"/>
  <c r="B2034" s="1"/>
  <c r="D2033"/>
  <c r="C2034" l="1"/>
  <c r="B2035" s="1"/>
  <c r="D2034"/>
  <c r="C2035" l="1"/>
  <c r="B2036" s="1"/>
  <c r="D2035"/>
  <c r="C2036" l="1"/>
  <c r="B2037" s="1"/>
  <c r="D2036"/>
  <c r="C2037" l="1"/>
  <c r="B2038" s="1"/>
  <c r="D2037"/>
  <c r="C2038" l="1"/>
  <c r="B2039" s="1"/>
  <c r="D2038"/>
  <c r="C2039" l="1"/>
  <c r="B2040" s="1"/>
  <c r="D2039"/>
  <c r="C2040" l="1"/>
  <c r="B2041" s="1"/>
  <c r="D2040"/>
  <c r="C2041" l="1"/>
  <c r="B2042" s="1"/>
  <c r="D2041"/>
  <c r="C2042" l="1"/>
  <c r="B2043" s="1"/>
  <c r="D2042"/>
  <c r="C2043" l="1"/>
  <c r="B2044" s="1"/>
  <c r="D2043"/>
  <c r="C2044" l="1"/>
  <c r="B2045" s="1"/>
  <c r="D2044"/>
  <c r="C2045" l="1"/>
  <c r="B2046" s="1"/>
  <c r="D2045"/>
  <c r="C2046" l="1"/>
  <c r="B2047" s="1"/>
  <c r="D2046"/>
  <c r="C2047" l="1"/>
  <c r="B2048" s="1"/>
  <c r="D2047"/>
  <c r="C2048" l="1"/>
  <c r="B2049" s="1"/>
  <c r="D2048"/>
  <c r="C2049" l="1"/>
  <c r="B2050" s="1"/>
  <c r="D2049"/>
  <c r="C2050" l="1"/>
  <c r="B2051" s="1"/>
  <c r="D2050"/>
  <c r="C2051" l="1"/>
  <c r="B2052" s="1"/>
  <c r="D2051"/>
  <c r="C2052" l="1"/>
  <c r="B2053" s="1"/>
  <c r="D2052"/>
  <c r="C2053" l="1"/>
  <c r="B2054" s="1"/>
  <c r="D2053"/>
  <c r="C2054" l="1"/>
  <c r="B2055" s="1"/>
  <c r="D2054"/>
  <c r="C2055" l="1"/>
  <c r="B2056" s="1"/>
  <c r="D2055"/>
  <c r="C2056" l="1"/>
  <c r="B2057" s="1"/>
  <c r="D2056"/>
  <c r="C2057" l="1"/>
  <c r="B2058" s="1"/>
  <c r="D2057"/>
  <c r="C2058" l="1"/>
  <c r="B2059" s="1"/>
  <c r="D2058"/>
  <c r="C2059" l="1"/>
  <c r="B2060" s="1"/>
  <c r="D2059"/>
  <c r="C2060" l="1"/>
  <c r="B2061" s="1"/>
  <c r="D2060"/>
  <c r="C2061" l="1"/>
  <c r="B2062" s="1"/>
  <c r="D2061"/>
  <c r="D2062" l="1"/>
  <c r="C2062"/>
  <c r="B2063" s="1"/>
  <c r="C2063" l="1"/>
  <c r="B2064" s="1"/>
  <c r="D2063"/>
  <c r="C2064" l="1"/>
  <c r="B2065" s="1"/>
  <c r="D2064"/>
  <c r="C2065" l="1"/>
  <c r="B2066" s="1"/>
  <c r="D2065"/>
  <c r="C2066" l="1"/>
  <c r="B2067" s="1"/>
  <c r="D2066"/>
  <c r="C2067" l="1"/>
  <c r="B2068" s="1"/>
  <c r="D2067"/>
  <c r="C2068" l="1"/>
  <c r="B2069" s="1"/>
  <c r="D2068"/>
  <c r="C2069" l="1"/>
  <c r="B2070" s="1"/>
  <c r="D2069"/>
  <c r="C2070" l="1"/>
  <c r="B2071" s="1"/>
  <c r="D2070"/>
  <c r="C2071" l="1"/>
  <c r="B2072" s="1"/>
  <c r="D2071"/>
  <c r="C2072" l="1"/>
  <c r="B2073" s="1"/>
  <c r="D2072"/>
  <c r="C2073" l="1"/>
  <c r="B2074" s="1"/>
  <c r="D2073"/>
  <c r="C2074" l="1"/>
  <c r="B2075" s="1"/>
  <c r="D2074"/>
  <c r="C2075" l="1"/>
  <c r="B2076" s="1"/>
  <c r="D2075"/>
  <c r="C2076" l="1"/>
  <c r="B2077" s="1"/>
  <c r="D2076"/>
  <c r="C2077" l="1"/>
  <c r="B2078" s="1"/>
  <c r="D2077"/>
  <c r="C2078" l="1"/>
  <c r="B2079" s="1"/>
  <c r="D2078"/>
  <c r="D2079" l="1"/>
  <c r="C2079"/>
  <c r="B2080" s="1"/>
  <c r="C2080" l="1"/>
  <c r="B2081" s="1"/>
  <c r="D2080"/>
  <c r="C2081" l="1"/>
  <c r="B2082" s="1"/>
  <c r="D2081"/>
  <c r="C2082" l="1"/>
  <c r="B2083" s="1"/>
  <c r="D2082"/>
  <c r="D2083" l="1"/>
  <c r="C2083"/>
  <c r="B2084" s="1"/>
  <c r="C2084" l="1"/>
  <c r="B2085" s="1"/>
  <c r="D2084"/>
  <c r="D2085" l="1"/>
  <c r="C2085"/>
  <c r="B2086" s="1"/>
  <c r="C2086" l="1"/>
  <c r="B2087" s="1"/>
  <c r="D2086"/>
  <c r="D2087" l="1"/>
  <c r="C2087"/>
  <c r="B2088" s="1"/>
  <c r="C2088" l="1"/>
  <c r="B2089" s="1"/>
  <c r="D2088"/>
  <c r="D2089" l="1"/>
  <c r="C2089"/>
  <c r="B2090" s="1"/>
  <c r="C2090" l="1"/>
  <c r="B2091" s="1"/>
  <c r="D2090"/>
  <c r="D2091" l="1"/>
  <c r="C2091"/>
  <c r="B2092" s="1"/>
  <c r="C2092" l="1"/>
  <c r="B2093" s="1"/>
  <c r="D2092"/>
  <c r="D2093" l="1"/>
  <c r="C2093"/>
  <c r="B2094" s="1"/>
  <c r="C2094" l="1"/>
  <c r="B2095" s="1"/>
  <c r="D2094"/>
  <c r="D2095" l="1"/>
  <c r="C2095"/>
  <c r="B2096" s="1"/>
  <c r="C2096" l="1"/>
  <c r="B2097" s="1"/>
  <c r="D2096"/>
  <c r="D2097" l="1"/>
  <c r="C2097"/>
  <c r="B2098" s="1"/>
  <c r="C2098" l="1"/>
  <c r="B2099" s="1"/>
  <c r="D2098"/>
  <c r="D2099" l="1"/>
  <c r="C2099"/>
  <c r="B2100" s="1"/>
  <c r="C2100" l="1"/>
  <c r="B2101" s="1"/>
  <c r="D2100"/>
  <c r="D2101" l="1"/>
  <c r="C2101"/>
  <c r="B2102" s="1"/>
  <c r="C2102" l="1"/>
  <c r="B2103" s="1"/>
  <c r="D2102"/>
  <c r="D2103" l="1"/>
  <c r="C2103"/>
  <c r="B2104" s="1"/>
  <c r="C2104" l="1"/>
  <c r="B2105" s="1"/>
  <c r="D2104"/>
  <c r="C2105" l="1"/>
  <c r="B2106" s="1"/>
  <c r="D2105"/>
  <c r="C2106" l="1"/>
  <c r="B2107" s="1"/>
  <c r="D2106"/>
  <c r="D2107" l="1"/>
  <c r="C2107"/>
  <c r="B2108" s="1"/>
  <c r="D2108" l="1"/>
  <c r="C2108"/>
  <c r="B2109" s="1"/>
  <c r="D2109" l="1"/>
  <c r="C2109"/>
  <c r="B2110" s="1"/>
  <c r="C2110" l="1"/>
  <c r="B2111" s="1"/>
  <c r="D2110"/>
  <c r="D2111" l="1"/>
  <c r="C2111"/>
  <c r="B2112" s="1"/>
  <c r="C2112" l="1"/>
  <c r="B2113" s="1"/>
  <c r="D2112"/>
  <c r="D2113" l="1"/>
  <c r="C2113"/>
  <c r="B2114" s="1"/>
  <c r="C2114" l="1"/>
  <c r="B2115" s="1"/>
  <c r="D2114"/>
  <c r="D2115" l="1"/>
  <c r="C2115"/>
  <c r="B2116" s="1"/>
  <c r="C2116" l="1"/>
  <c r="B2117" s="1"/>
  <c r="D2116"/>
  <c r="D2117" l="1"/>
  <c r="C2117"/>
  <c r="B2118" s="1"/>
  <c r="C2118" l="1"/>
  <c r="B2119" s="1"/>
  <c r="D2118"/>
  <c r="D2119" l="1"/>
  <c r="C2119"/>
  <c r="B2120" s="1"/>
  <c r="C2120" l="1"/>
  <c r="B2121" s="1"/>
  <c r="D2120"/>
  <c r="D2121" l="1"/>
  <c r="C2121"/>
  <c r="B2122" s="1"/>
  <c r="C2122" l="1"/>
  <c r="B2123" s="1"/>
  <c r="D2122"/>
  <c r="D2123" l="1"/>
  <c r="C2123"/>
  <c r="B2124" s="1"/>
  <c r="C2124" l="1"/>
  <c r="B2125" s="1"/>
  <c r="D2124"/>
  <c r="C2125" l="1"/>
  <c r="B2126" s="1"/>
  <c r="D2125"/>
  <c r="C2126" l="1"/>
  <c r="B2127" s="1"/>
  <c r="D2126"/>
  <c r="C2127" l="1"/>
  <c r="B2128" s="1"/>
  <c r="D2127"/>
  <c r="C2128" l="1"/>
  <c r="B2129" s="1"/>
  <c r="D2128"/>
  <c r="C2129" l="1"/>
  <c r="B2130" s="1"/>
  <c r="D2129"/>
  <c r="C2130" l="1"/>
  <c r="B2131" s="1"/>
  <c r="D2130"/>
  <c r="C2131" l="1"/>
  <c r="B2132" s="1"/>
  <c r="D2131"/>
  <c r="C2132" l="1"/>
  <c r="B2133" s="1"/>
  <c r="D2132"/>
  <c r="C2133" l="1"/>
  <c r="B2134" s="1"/>
  <c r="D2133"/>
  <c r="D2134" l="1"/>
  <c r="C2134"/>
  <c r="B2135" s="1"/>
  <c r="D2135" l="1"/>
  <c r="C2135"/>
  <c r="B2136" s="1"/>
  <c r="D2136" l="1"/>
  <c r="C2136"/>
  <c r="B2137" s="1"/>
  <c r="D2137" l="1"/>
  <c r="C2137"/>
  <c r="B2138" s="1"/>
  <c r="C2138" l="1"/>
  <c r="B2139" s="1"/>
  <c r="D2138"/>
  <c r="D2139" l="1"/>
  <c r="C2139"/>
  <c r="B2140" s="1"/>
  <c r="C2140" l="1"/>
  <c r="B2141" s="1"/>
  <c r="D2140"/>
  <c r="C2141" l="1"/>
  <c r="B2142" s="1"/>
  <c r="D2141"/>
  <c r="D2142" l="1"/>
  <c r="C2142"/>
  <c r="B2143" s="1"/>
  <c r="D2143" l="1"/>
  <c r="C2143"/>
  <c r="B2144" s="1"/>
  <c r="C2144" l="1"/>
  <c r="B2145" s="1"/>
  <c r="D2144"/>
  <c r="D2145" l="1"/>
  <c r="C2145"/>
  <c r="B2146" s="1"/>
  <c r="C2146" l="1"/>
  <c r="B2147" s="1"/>
  <c r="D2146"/>
  <c r="D2147" l="1"/>
  <c r="C2147"/>
  <c r="B2148" s="1"/>
  <c r="C2148" l="1"/>
  <c r="B2149" s="1"/>
  <c r="D2148"/>
  <c r="D2149" l="1"/>
  <c r="C2149"/>
  <c r="B2150" s="1"/>
  <c r="C2150" l="1"/>
  <c r="B2151" s="1"/>
  <c r="D2150"/>
  <c r="D2151" l="1"/>
  <c r="C2151"/>
  <c r="B2152" s="1"/>
  <c r="C2152" l="1"/>
  <c r="B2153" s="1"/>
  <c r="D2152"/>
  <c r="C2153" l="1"/>
  <c r="B2154" s="1"/>
  <c r="D2153"/>
  <c r="D2154" l="1"/>
  <c r="C2154"/>
  <c r="B2155" s="1"/>
  <c r="C2155" l="1"/>
  <c r="B2156" s="1"/>
  <c r="D2155"/>
  <c r="D2156" l="1"/>
  <c r="C2156"/>
  <c r="B2157" s="1"/>
  <c r="C2157" l="1"/>
  <c r="B2158" s="1"/>
  <c r="D2157"/>
  <c r="D2158" l="1"/>
  <c r="C2158"/>
  <c r="B2159" s="1"/>
  <c r="D2159" l="1"/>
  <c r="C2159"/>
  <c r="B2160" s="1"/>
  <c r="D2160" l="1"/>
  <c r="C2160"/>
  <c r="B2161" s="1"/>
  <c r="D2161" l="1"/>
  <c r="C2161"/>
  <c r="B2162" s="1"/>
  <c r="D2162" l="1"/>
  <c r="C2162"/>
  <c r="B2163" s="1"/>
  <c r="D2163" l="1"/>
  <c r="C2163"/>
  <c r="B2164" s="1"/>
  <c r="D2164" l="1"/>
  <c r="C2164"/>
  <c r="B2165" s="1"/>
  <c r="D2165" l="1"/>
  <c r="C2165"/>
  <c r="B2166" s="1"/>
  <c r="D2166" l="1"/>
  <c r="C2166"/>
  <c r="B2167" s="1"/>
  <c r="C2167" l="1"/>
  <c r="B2168" s="1"/>
  <c r="D2167"/>
  <c r="D2168" l="1"/>
  <c r="C2168"/>
  <c r="B2169" s="1"/>
  <c r="C2169" l="1"/>
  <c r="B2170" s="1"/>
  <c r="D2169"/>
  <c r="D2170" l="1"/>
  <c r="C2170"/>
  <c r="B2171" s="1"/>
  <c r="C2171" l="1"/>
  <c r="B2172" s="1"/>
  <c r="D2171"/>
  <c r="D2172" l="1"/>
  <c r="C2172"/>
  <c r="B2173" s="1"/>
  <c r="C2173" l="1"/>
  <c r="B2174" s="1"/>
  <c r="D2173"/>
  <c r="D2174" l="1"/>
  <c r="C2174"/>
  <c r="B2175" s="1"/>
  <c r="C2175" l="1"/>
  <c r="B2176" s="1"/>
  <c r="D2175"/>
  <c r="C2176" l="1"/>
  <c r="B2177" s="1"/>
  <c r="D2176"/>
  <c r="C2177" l="1"/>
  <c r="B2178" s="1"/>
  <c r="D2177"/>
  <c r="C2178" l="1"/>
  <c r="B2179" s="1"/>
  <c r="D2178"/>
  <c r="C2179" l="1"/>
  <c r="B2180" s="1"/>
  <c r="D2179"/>
  <c r="C2180" l="1"/>
  <c r="B2181" s="1"/>
  <c r="D2180"/>
  <c r="D2181" l="1"/>
  <c r="C2181"/>
  <c r="B2182" s="1"/>
  <c r="C2182" l="1"/>
  <c r="B2183" s="1"/>
  <c r="D2182"/>
  <c r="D2183" l="1"/>
  <c r="C2183"/>
  <c r="B2184" s="1"/>
  <c r="C2184" l="1"/>
  <c r="B2185" s="1"/>
  <c r="D2184"/>
  <c r="C2185" l="1"/>
  <c r="B2186" s="1"/>
  <c r="D2185"/>
  <c r="C2186" l="1"/>
  <c r="B2187" s="1"/>
  <c r="D2186"/>
  <c r="D2187" l="1"/>
  <c r="C2187"/>
  <c r="B2188" s="1"/>
  <c r="C2188" l="1"/>
  <c r="B2189" s="1"/>
  <c r="D2188"/>
  <c r="D2189" l="1"/>
  <c r="C2189"/>
  <c r="B2190" s="1"/>
  <c r="C2190" l="1"/>
  <c r="B2191" s="1"/>
  <c r="D2190"/>
  <c r="D2191" l="1"/>
  <c r="C2191"/>
  <c r="B2192" s="1"/>
  <c r="C2192" l="1"/>
  <c r="B2193" s="1"/>
  <c r="D2192"/>
  <c r="D2193" l="1"/>
  <c r="C2193"/>
  <c r="B2194" s="1"/>
  <c r="C2194" l="1"/>
  <c r="B2195" s="1"/>
  <c r="D2194"/>
  <c r="D2195" l="1"/>
  <c r="C2195"/>
  <c r="B2196" s="1"/>
  <c r="C2196" l="1"/>
  <c r="B2197" s="1"/>
  <c r="D2196"/>
  <c r="D2197" l="1"/>
  <c r="C2197"/>
  <c r="B2198" s="1"/>
  <c r="C2198" l="1"/>
  <c r="B2199" s="1"/>
  <c r="D2198"/>
  <c r="C2199" l="1"/>
  <c r="B2200" s="1"/>
  <c r="D2199"/>
  <c r="C2200" l="1"/>
  <c r="B2201" s="1"/>
  <c r="D2200"/>
  <c r="D2201" l="1"/>
  <c r="C2201"/>
  <c r="B2202" s="1"/>
  <c r="C2202" l="1"/>
  <c r="B2203" s="1"/>
  <c r="D2202"/>
  <c r="D2203" l="1"/>
  <c r="C2203"/>
  <c r="B2204" s="1"/>
  <c r="C2204" l="1"/>
  <c r="B2205" s="1"/>
  <c r="D2204"/>
  <c r="C2205" l="1"/>
  <c r="B2206" s="1"/>
  <c r="D2205"/>
  <c r="C2206" l="1"/>
  <c r="B2207" s="1"/>
  <c r="D2206"/>
  <c r="D2207" l="1"/>
  <c r="C2207"/>
  <c r="B2208" s="1"/>
  <c r="C2208" l="1"/>
  <c r="B2209" s="1"/>
  <c r="D2208"/>
  <c r="D2209" l="1"/>
  <c r="C2209"/>
  <c r="B2210" s="1"/>
  <c r="C2210" l="1"/>
  <c r="B2211" s="1"/>
  <c r="D2210"/>
  <c r="D2211" l="1"/>
  <c r="C2211"/>
  <c r="B2212" s="1"/>
  <c r="C2212" l="1"/>
  <c r="B2213" s="1"/>
  <c r="D2212"/>
  <c r="C2213" l="1"/>
  <c r="B2214" s="1"/>
  <c r="D2213"/>
  <c r="D2214" l="1"/>
  <c r="C2214"/>
  <c r="B2215" s="1"/>
  <c r="C2215" l="1"/>
  <c r="B2216" s="1"/>
  <c r="D2215"/>
  <c r="D2216" l="1"/>
  <c r="C2216"/>
  <c r="B2217" s="1"/>
  <c r="C2217" l="1"/>
  <c r="B2218" s="1"/>
  <c r="D2217"/>
  <c r="C2218" l="1"/>
  <c r="B2219" s="1"/>
  <c r="D2218"/>
  <c r="C2219" l="1"/>
  <c r="B2220" s="1"/>
  <c r="D2219"/>
  <c r="D2220" l="1"/>
  <c r="C2220"/>
  <c r="B2221" s="1"/>
  <c r="C2221" l="1"/>
  <c r="B2222" s="1"/>
  <c r="D2221"/>
  <c r="D2222" l="1"/>
  <c r="C2222"/>
  <c r="B2223" s="1"/>
  <c r="C2223" l="1"/>
  <c r="B2224" s="1"/>
  <c r="D2223"/>
  <c r="D2224" l="1"/>
  <c r="C2224"/>
  <c r="B2225" s="1"/>
  <c r="C2225" l="1"/>
  <c r="B2226" s="1"/>
  <c r="D2225"/>
  <c r="D2226" l="1"/>
  <c r="C2226"/>
  <c r="B2227" s="1"/>
  <c r="C2227" l="1"/>
  <c r="B2228" s="1"/>
  <c r="D2227"/>
  <c r="C2228" l="1"/>
  <c r="B2229" s="1"/>
  <c r="D2228"/>
  <c r="C2229" l="1"/>
  <c r="B2230" s="1"/>
  <c r="D2229"/>
  <c r="C2230" l="1"/>
  <c r="B2231" s="1"/>
  <c r="D2230"/>
  <c r="D2231" l="1"/>
  <c r="C2231"/>
  <c r="B2232" s="1"/>
  <c r="C2232" l="1"/>
  <c r="B2233" s="1"/>
  <c r="D2232"/>
  <c r="D2233" l="1"/>
  <c r="C2233"/>
  <c r="B2234" s="1"/>
  <c r="C2234" l="1"/>
  <c r="B2235" s="1"/>
  <c r="D2234"/>
  <c r="C2235" l="1"/>
  <c r="B2236" s="1"/>
  <c r="D2235"/>
  <c r="C2236" l="1"/>
  <c r="B2237" s="1"/>
  <c r="D2236"/>
  <c r="D2237" l="1"/>
  <c r="C2237"/>
  <c r="B2238" s="1"/>
  <c r="C2238" l="1"/>
  <c r="B2239" s="1"/>
  <c r="D2238"/>
  <c r="D2239" l="1"/>
  <c r="C2239"/>
  <c r="B2240" s="1"/>
  <c r="C2240" l="1"/>
  <c r="B2241" s="1"/>
  <c r="D2240"/>
  <c r="D2241" l="1"/>
  <c r="C2241"/>
  <c r="B2242" s="1"/>
  <c r="C2242" l="1"/>
  <c r="B2243" s="1"/>
  <c r="D2242"/>
  <c r="D2243" l="1"/>
  <c r="C2243"/>
  <c r="B2244" s="1"/>
  <c r="D2244" l="1"/>
  <c r="C2244"/>
  <c r="B2245" s="1"/>
  <c r="D2245" l="1"/>
  <c r="C2245"/>
  <c r="B2246" s="1"/>
  <c r="D2246" l="1"/>
  <c r="C2246"/>
  <c r="B2247" s="1"/>
  <c r="C2247" l="1"/>
  <c r="B2248" s="1"/>
  <c r="D2247"/>
  <c r="C2248" l="1"/>
  <c r="B2249" s="1"/>
  <c r="D2248"/>
  <c r="D2249" l="1"/>
  <c r="C2249"/>
  <c r="B2250" s="1"/>
  <c r="C2250" l="1"/>
  <c r="B2251" s="1"/>
  <c r="D2250"/>
  <c r="D2251" l="1"/>
  <c r="C2251"/>
  <c r="B2252" s="1"/>
  <c r="D2252" l="1"/>
  <c r="C2252"/>
  <c r="B2253" s="1"/>
  <c r="D2253" l="1"/>
  <c r="C2253"/>
  <c r="B2254" s="1"/>
  <c r="D2254" l="1"/>
  <c r="C2254"/>
  <c r="B2255" s="1"/>
  <c r="D2255" l="1"/>
  <c r="C2255"/>
  <c r="B2256" s="1"/>
  <c r="D2256" l="1"/>
  <c r="C2256"/>
  <c r="B2257" s="1"/>
  <c r="D2257" l="1"/>
  <c r="C2257"/>
  <c r="B2258" s="1"/>
  <c r="C2258" l="1"/>
  <c r="B2259" s="1"/>
  <c r="D2258"/>
  <c r="D2259" l="1"/>
  <c r="C2259"/>
  <c r="B2260" s="1"/>
  <c r="D2260" l="1"/>
  <c r="C2260"/>
  <c r="B2261" s="1"/>
  <c r="D2261" l="1"/>
  <c r="C2261"/>
  <c r="B2262" s="1"/>
  <c r="D2262" l="1"/>
  <c r="C2262"/>
  <c r="B2263" s="1"/>
  <c r="D2263" l="1"/>
  <c r="C2263"/>
  <c r="B2264" s="1"/>
  <c r="D2264" l="1"/>
  <c r="C2264"/>
  <c r="B2265" s="1"/>
  <c r="C2265" l="1"/>
  <c r="B2266" s="1"/>
  <c r="D2265"/>
  <c r="D2266" l="1"/>
  <c r="C2266"/>
  <c r="B2267" s="1"/>
  <c r="C2267" l="1"/>
  <c r="B2268" s="1"/>
  <c r="D2267"/>
  <c r="D2268" l="1"/>
  <c r="C2268"/>
  <c r="B2269" s="1"/>
  <c r="C2269" l="1"/>
  <c r="B2270" s="1"/>
  <c r="D2269"/>
  <c r="C2270" l="1"/>
  <c r="B2271" s="1"/>
  <c r="D2270"/>
  <c r="C2271" l="1"/>
  <c r="B2272" s="1"/>
  <c r="D2271"/>
  <c r="C2272" l="1"/>
  <c r="B2273" s="1"/>
  <c r="D2272"/>
  <c r="C2273" l="1"/>
  <c r="B2274" s="1"/>
  <c r="D2273"/>
  <c r="C2274" l="1"/>
  <c r="B2275" s="1"/>
  <c r="D2274"/>
  <c r="C2275" l="1"/>
  <c r="B2276" s="1"/>
  <c r="D2275"/>
  <c r="C2276" l="1"/>
  <c r="B2277" s="1"/>
  <c r="D2276"/>
  <c r="C2277" l="1"/>
  <c r="B2278" s="1"/>
  <c r="D2277"/>
  <c r="C2278" l="1"/>
  <c r="B2279" s="1"/>
  <c r="D2278"/>
  <c r="C2279" l="1"/>
  <c r="B2280" s="1"/>
  <c r="D2279"/>
  <c r="C2280" l="1"/>
  <c r="B2281" s="1"/>
  <c r="D2280"/>
  <c r="C2281" l="1"/>
  <c r="B2282" s="1"/>
  <c r="D2281"/>
  <c r="C2282" l="1"/>
  <c r="B2283" s="1"/>
  <c r="D2282"/>
  <c r="C2283" l="1"/>
  <c r="B2284" s="1"/>
  <c r="D2283"/>
  <c r="C2284" l="1"/>
  <c r="B2285" s="1"/>
  <c r="D2284"/>
  <c r="C2285" l="1"/>
  <c r="B2286" s="1"/>
  <c r="D2285"/>
  <c r="D2286" l="1"/>
  <c r="C2286"/>
  <c r="B2287" s="1"/>
  <c r="C2287" l="1"/>
  <c r="B2288" s="1"/>
  <c r="D2287"/>
  <c r="C2288" l="1"/>
  <c r="B2289" s="1"/>
  <c r="D2288"/>
  <c r="C2289" l="1"/>
  <c r="B2290" s="1"/>
  <c r="D2289"/>
  <c r="C2290" l="1"/>
  <c r="B2291" s="1"/>
  <c r="D2290"/>
  <c r="D2291" l="1"/>
  <c r="C2291"/>
  <c r="B2292" s="1"/>
  <c r="D2292" l="1"/>
  <c r="C2292"/>
  <c r="B2293" s="1"/>
  <c r="C2293" l="1"/>
  <c r="B2294" s="1"/>
  <c r="D2293"/>
  <c r="C2294" l="1"/>
  <c r="B2295" s="1"/>
  <c r="D2294"/>
  <c r="C2295" l="1"/>
  <c r="B2296" s="1"/>
  <c r="D2295"/>
  <c r="C2296" l="1"/>
  <c r="B2297" s="1"/>
  <c r="D2296"/>
  <c r="C2297" l="1"/>
  <c r="B2298" s="1"/>
  <c r="D2297"/>
  <c r="C2298" l="1"/>
  <c r="B2299" s="1"/>
  <c r="D2298"/>
  <c r="C2299" l="1"/>
  <c r="B2300" s="1"/>
  <c r="D2299"/>
  <c r="C2300" l="1"/>
  <c r="B2301" s="1"/>
  <c r="D2300"/>
  <c r="C2301" l="1"/>
  <c r="B2302" s="1"/>
  <c r="D2301"/>
  <c r="C2302" l="1"/>
  <c r="B2303" s="1"/>
  <c r="D2302"/>
  <c r="C2303" l="1"/>
  <c r="B2304" s="1"/>
  <c r="D2303"/>
  <c r="C2304" l="1"/>
  <c r="B2305" s="1"/>
  <c r="D2304"/>
  <c r="C2305" l="1"/>
  <c r="B2306" s="1"/>
  <c r="D2305"/>
  <c r="C2306" l="1"/>
  <c r="B2307" s="1"/>
  <c r="D2306"/>
  <c r="C2307" l="1"/>
  <c r="B2308" s="1"/>
  <c r="D2307"/>
  <c r="C2308" l="1"/>
  <c r="B2309" s="1"/>
  <c r="D2308"/>
  <c r="C2309" l="1"/>
  <c r="B2310" s="1"/>
  <c r="D2309"/>
  <c r="C2310" l="1"/>
  <c r="B2311" s="1"/>
  <c r="D2310"/>
  <c r="C2311" l="1"/>
  <c r="B2312" s="1"/>
  <c r="D2311"/>
  <c r="C2312" l="1"/>
  <c r="B2313" s="1"/>
  <c r="D2312"/>
  <c r="C2313" l="1"/>
  <c r="B2314" s="1"/>
  <c r="D2313"/>
  <c r="C2314" l="1"/>
  <c r="B2315" s="1"/>
  <c r="D2314"/>
  <c r="C2315" l="1"/>
  <c r="B2316" s="1"/>
  <c r="D2315"/>
  <c r="C2316" l="1"/>
  <c r="B2317" s="1"/>
  <c r="D2316"/>
  <c r="C2317" l="1"/>
  <c r="B2318" s="1"/>
  <c r="D2317"/>
  <c r="C2318" l="1"/>
  <c r="B2319" s="1"/>
  <c r="D2318"/>
  <c r="C2319" l="1"/>
  <c r="B2320" s="1"/>
  <c r="D2319"/>
  <c r="C2320" l="1"/>
  <c r="B2321" s="1"/>
  <c r="D2320"/>
  <c r="C2321" l="1"/>
  <c r="B2322" s="1"/>
  <c r="D2321"/>
  <c r="C2322" l="1"/>
  <c r="B2323" s="1"/>
  <c r="D2322"/>
  <c r="C2323" l="1"/>
  <c r="B2324" s="1"/>
  <c r="D2323"/>
  <c r="C2324" l="1"/>
  <c r="B2325" s="1"/>
  <c r="D2324"/>
  <c r="C2325" l="1"/>
  <c r="B2326" s="1"/>
  <c r="D2325"/>
  <c r="C2326" l="1"/>
  <c r="B2327" s="1"/>
  <c r="D2326"/>
  <c r="C2327" l="1"/>
  <c r="B2328" s="1"/>
  <c r="D2327"/>
  <c r="C2328" l="1"/>
  <c r="B2329" s="1"/>
  <c r="D2328"/>
  <c r="C2329" l="1"/>
  <c r="B2330" s="1"/>
  <c r="D2329"/>
  <c r="C2330" l="1"/>
  <c r="B2331" s="1"/>
  <c r="D2330"/>
  <c r="C2331" l="1"/>
  <c r="B2332" s="1"/>
  <c r="D2331"/>
  <c r="C2332" l="1"/>
  <c r="B2333" s="1"/>
  <c r="D2332"/>
  <c r="C2333" l="1"/>
  <c r="B2334" s="1"/>
  <c r="D2333"/>
  <c r="C2334" l="1"/>
  <c r="B2335" s="1"/>
  <c r="D2334"/>
  <c r="C2335" l="1"/>
  <c r="B2336" s="1"/>
  <c r="D2335"/>
  <c r="C2336" l="1"/>
  <c r="B2337" s="1"/>
  <c r="D2336"/>
  <c r="C2337" l="1"/>
  <c r="B2338" s="1"/>
  <c r="D2337"/>
  <c r="C2338" l="1"/>
  <c r="B2339" s="1"/>
  <c r="D2338"/>
  <c r="C2339" l="1"/>
  <c r="B2340" s="1"/>
  <c r="D2339"/>
  <c r="C2340" l="1"/>
  <c r="B2341" s="1"/>
  <c r="D2340"/>
  <c r="C2341" l="1"/>
  <c r="B2342" s="1"/>
  <c r="D2341"/>
  <c r="C2342" l="1"/>
  <c r="B2343" s="1"/>
  <c r="D2342"/>
  <c r="C2343" l="1"/>
  <c r="B2344" s="1"/>
  <c r="D2343"/>
  <c r="C2344" l="1"/>
  <c r="B2345" s="1"/>
  <c r="D2344"/>
  <c r="C2345" l="1"/>
  <c r="B2346" s="1"/>
  <c r="D2345"/>
  <c r="C2346" l="1"/>
  <c r="B2347" s="1"/>
  <c r="D2346"/>
  <c r="C2347" l="1"/>
  <c r="B2348" s="1"/>
  <c r="D2347"/>
  <c r="C2348" l="1"/>
  <c r="B2349" s="1"/>
  <c r="D2348"/>
  <c r="C2349" l="1"/>
  <c r="B2350" s="1"/>
  <c r="D2349"/>
  <c r="C2350" l="1"/>
  <c r="B2351" s="1"/>
  <c r="D2350"/>
  <c r="C2351" l="1"/>
  <c r="B2352" s="1"/>
  <c r="D2351"/>
  <c r="C2352" l="1"/>
  <c r="B2353" s="1"/>
  <c r="D2352"/>
  <c r="C2353" l="1"/>
  <c r="B2354" s="1"/>
  <c r="D2353"/>
  <c r="C2354" l="1"/>
  <c r="B2355" s="1"/>
  <c r="D2354"/>
  <c r="C2355" l="1"/>
  <c r="B2356" s="1"/>
  <c r="D2355"/>
  <c r="C2356" l="1"/>
  <c r="B2357" s="1"/>
  <c r="D2356"/>
  <c r="C2357" l="1"/>
  <c r="B2358" s="1"/>
  <c r="D2357"/>
  <c r="C2358" l="1"/>
  <c r="B2359" s="1"/>
  <c r="D2358"/>
  <c r="C2359" l="1"/>
  <c r="B2360" s="1"/>
  <c r="D2359"/>
  <c r="C2360" l="1"/>
  <c r="B2361" s="1"/>
  <c r="D2360"/>
  <c r="C2361" l="1"/>
  <c r="B2362" s="1"/>
  <c r="D2361"/>
  <c r="C2362" l="1"/>
  <c r="B2363" s="1"/>
  <c r="D2362"/>
  <c r="C2363" l="1"/>
  <c r="B2364" s="1"/>
  <c r="D2363"/>
  <c r="C2364" l="1"/>
  <c r="B2365" s="1"/>
  <c r="D2364"/>
  <c r="C2365" l="1"/>
  <c r="B2366" s="1"/>
  <c r="D2365"/>
  <c r="C2366" l="1"/>
  <c r="B2367" s="1"/>
  <c r="D2366"/>
  <c r="C2367" l="1"/>
  <c r="B2368" s="1"/>
  <c r="D2367"/>
  <c r="C2368" l="1"/>
  <c r="B2369" s="1"/>
  <c r="D2368"/>
  <c r="C2369" l="1"/>
  <c r="B2370" s="1"/>
  <c r="D2369"/>
  <c r="C2370" l="1"/>
  <c r="B2371" s="1"/>
  <c r="D2370"/>
  <c r="C2371" l="1"/>
  <c r="B2372" s="1"/>
  <c r="D2371"/>
  <c r="C2372" l="1"/>
  <c r="B2373" s="1"/>
  <c r="D2372"/>
  <c r="C2373" l="1"/>
  <c r="B2374" s="1"/>
  <c r="D2373"/>
  <c r="C2374" l="1"/>
  <c r="B2375" s="1"/>
  <c r="D2374"/>
  <c r="C2375" l="1"/>
  <c r="B2376" s="1"/>
  <c r="D2375"/>
  <c r="C2376" l="1"/>
  <c r="B2377" s="1"/>
  <c r="D2376"/>
  <c r="C2377" l="1"/>
  <c r="B2378" s="1"/>
  <c r="D2377"/>
  <c r="C2378" l="1"/>
  <c r="B2379" s="1"/>
  <c r="D2378"/>
  <c r="C2379" l="1"/>
  <c r="B2380" s="1"/>
  <c r="D2379"/>
  <c r="C2380" l="1"/>
  <c r="B2381" s="1"/>
  <c r="D2380"/>
  <c r="C2381" l="1"/>
  <c r="B2382" s="1"/>
  <c r="D2381"/>
  <c r="C2382" l="1"/>
  <c r="B2383" s="1"/>
  <c r="D2382"/>
  <c r="C2383" l="1"/>
  <c r="B2384" s="1"/>
  <c r="D2383"/>
  <c r="C2384" l="1"/>
  <c r="B2385" s="1"/>
  <c r="D2384"/>
  <c r="C2385" l="1"/>
  <c r="B2386" s="1"/>
  <c r="D2385"/>
  <c r="C2386" l="1"/>
  <c r="B2387" s="1"/>
  <c r="D2386"/>
  <c r="C2387" l="1"/>
  <c r="B2388" s="1"/>
  <c r="D2387"/>
  <c r="C2388" l="1"/>
  <c r="B2389" s="1"/>
  <c r="D2388"/>
  <c r="C2389" l="1"/>
  <c r="B2390" s="1"/>
  <c r="D2389"/>
  <c r="C2390" l="1"/>
  <c r="B2391" s="1"/>
  <c r="D2390"/>
  <c r="C2391" l="1"/>
  <c r="B2392" s="1"/>
  <c r="D2391"/>
  <c r="C2392" l="1"/>
  <c r="B2393" s="1"/>
  <c r="D2392"/>
  <c r="C2393" l="1"/>
  <c r="B2394" s="1"/>
  <c r="D2393"/>
  <c r="C2394" l="1"/>
  <c r="B2395" s="1"/>
  <c r="D2394"/>
  <c r="C2395" l="1"/>
  <c r="B2396" s="1"/>
  <c r="D2395"/>
  <c r="C2396" l="1"/>
  <c r="B2397" s="1"/>
  <c r="D2396"/>
  <c r="C2397" l="1"/>
  <c r="B2398" s="1"/>
  <c r="D2397"/>
  <c r="C2398" l="1"/>
  <c r="B2399" s="1"/>
  <c r="D2398"/>
  <c r="C2399" l="1"/>
  <c r="B2400" s="1"/>
  <c r="D2399"/>
  <c r="C2400" l="1"/>
  <c r="B2401" s="1"/>
  <c r="D2400"/>
  <c r="C2401" l="1"/>
  <c r="B2402" s="1"/>
  <c r="D2401"/>
  <c r="C2402" l="1"/>
  <c r="B2403" s="1"/>
  <c r="D2402"/>
  <c r="C2403" l="1"/>
  <c r="B2404" s="1"/>
  <c r="D2403"/>
  <c r="C2404" l="1"/>
  <c r="B2405" s="1"/>
  <c r="D2404"/>
  <c r="C2405" l="1"/>
  <c r="B2406" s="1"/>
  <c r="D2405"/>
  <c r="C2406" l="1"/>
  <c r="B2407" s="1"/>
  <c r="D2406"/>
  <c r="C2407" l="1"/>
  <c r="B2408" s="1"/>
  <c r="D2407"/>
  <c r="C2408" l="1"/>
  <c r="B2409" s="1"/>
  <c r="D2408"/>
  <c r="C2409" l="1"/>
  <c r="B2410" s="1"/>
  <c r="D2409"/>
  <c r="C2410" l="1"/>
  <c r="B2411" s="1"/>
  <c r="D2410"/>
  <c r="C2411" l="1"/>
  <c r="B2412" s="1"/>
  <c r="D2411"/>
  <c r="C2412" l="1"/>
  <c r="B2413" s="1"/>
  <c r="D2412"/>
  <c r="C2413" l="1"/>
  <c r="B2414" s="1"/>
  <c r="D2413"/>
  <c r="C2414" l="1"/>
  <c r="B2415" s="1"/>
  <c r="D2414"/>
  <c r="C2415" l="1"/>
  <c r="B2416" s="1"/>
  <c r="D2415"/>
  <c r="C2416" l="1"/>
  <c r="B2417" s="1"/>
  <c r="D2416"/>
  <c r="C2417" l="1"/>
  <c r="B2418" s="1"/>
  <c r="D2417"/>
  <c r="C2418" l="1"/>
  <c r="B2419" s="1"/>
  <c r="D2418"/>
  <c r="C2419" l="1"/>
  <c r="B2420" s="1"/>
  <c r="D2419"/>
  <c r="C2420" l="1"/>
  <c r="B2421" s="1"/>
  <c r="D2420"/>
  <c r="C2421" l="1"/>
  <c r="B2422" s="1"/>
  <c r="D2421"/>
  <c r="C2422" l="1"/>
  <c r="B2423" s="1"/>
  <c r="D2422"/>
  <c r="C2423" l="1"/>
  <c r="B2424" s="1"/>
  <c r="D2423"/>
  <c r="C2424" l="1"/>
  <c r="B2425" s="1"/>
  <c r="D2424"/>
  <c r="C2425" l="1"/>
  <c r="B2426" s="1"/>
  <c r="D2425"/>
  <c r="C2426" l="1"/>
  <c r="B2427" s="1"/>
  <c r="D2426"/>
  <c r="C2427" l="1"/>
  <c r="B2428" s="1"/>
  <c r="D2427"/>
  <c r="C2428" l="1"/>
  <c r="B2429" s="1"/>
  <c r="D2428"/>
  <c r="C2429" l="1"/>
  <c r="B2430" s="1"/>
  <c r="D2429"/>
  <c r="C2430" l="1"/>
  <c r="B2431" s="1"/>
  <c r="D2430"/>
  <c r="C2431" l="1"/>
  <c r="B2432" s="1"/>
  <c r="D2431"/>
  <c r="C2432" l="1"/>
  <c r="B2433" s="1"/>
  <c r="D2432"/>
  <c r="C2433" l="1"/>
  <c r="B2434" s="1"/>
  <c r="D2433"/>
  <c r="C2434" l="1"/>
  <c r="B2435" s="1"/>
  <c r="D2434"/>
  <c r="C2435" l="1"/>
  <c r="B2436" s="1"/>
  <c r="D2435"/>
  <c r="C2436" l="1"/>
  <c r="B2437" s="1"/>
  <c r="D2436"/>
  <c r="C2437" l="1"/>
  <c r="B2438" s="1"/>
  <c r="D2437"/>
  <c r="C2438" l="1"/>
  <c r="B2439" s="1"/>
  <c r="D2438"/>
  <c r="C2439" l="1"/>
  <c r="B2440" s="1"/>
  <c r="D2439"/>
  <c r="C2440" l="1"/>
  <c r="B2441" s="1"/>
  <c r="D2440"/>
  <c r="C2441" l="1"/>
  <c r="B2442" s="1"/>
  <c r="D2441"/>
  <c r="C2442" l="1"/>
  <c r="B2443" s="1"/>
  <c r="D2442"/>
  <c r="C2443" l="1"/>
  <c r="B2444" s="1"/>
  <c r="D2443"/>
  <c r="C2444" l="1"/>
  <c r="B2445" s="1"/>
  <c r="D2444"/>
  <c r="C2445" l="1"/>
  <c r="B2446" s="1"/>
  <c r="D2445"/>
  <c r="C2446" l="1"/>
  <c r="B2447" s="1"/>
  <c r="D2446"/>
  <c r="C2447" l="1"/>
  <c r="B2448" s="1"/>
  <c r="D2447"/>
  <c r="C2448" l="1"/>
  <c r="B2449" s="1"/>
  <c r="D2448"/>
  <c r="C2449" l="1"/>
  <c r="B2450" s="1"/>
  <c r="D2449"/>
  <c r="D2450" l="1"/>
  <c r="C2450"/>
  <c r="B2451" s="1"/>
  <c r="C2451" l="1"/>
  <c r="B2452" s="1"/>
  <c r="D2451"/>
  <c r="C2452" l="1"/>
  <c r="B2453" s="1"/>
  <c r="D2452"/>
  <c r="C2453" l="1"/>
  <c r="B2454" s="1"/>
  <c r="D2453"/>
  <c r="C2454" l="1"/>
  <c r="B2455" s="1"/>
  <c r="D2454"/>
  <c r="D2455" l="1"/>
  <c r="C2455"/>
  <c r="B2456" s="1"/>
  <c r="D2456" l="1"/>
  <c r="C2456"/>
  <c r="B2457" s="1"/>
  <c r="D2457" l="1"/>
  <c r="C2457"/>
  <c r="B2458" s="1"/>
  <c r="D2458" l="1"/>
  <c r="C2458"/>
  <c r="B2459" s="1"/>
  <c r="D2459" l="1"/>
  <c r="C2459"/>
  <c r="B2460" s="1"/>
  <c r="D2460" l="1"/>
  <c r="C2460"/>
  <c r="B2461" s="1"/>
  <c r="D2461" l="1"/>
  <c r="C2461"/>
  <c r="B2462" s="1"/>
  <c r="D2462" l="1"/>
  <c r="C2462"/>
  <c r="B2463" s="1"/>
  <c r="D2463" l="1"/>
  <c r="C2463"/>
  <c r="B2464" s="1"/>
  <c r="D2464" l="1"/>
  <c r="C2464"/>
  <c r="B2465" s="1"/>
  <c r="D2465" l="1"/>
  <c r="C2465"/>
  <c r="B2466" s="1"/>
  <c r="D2466" l="1"/>
  <c r="C2466"/>
  <c r="B2467" s="1"/>
  <c r="D2467" l="1"/>
  <c r="C2467"/>
  <c r="B2468" s="1"/>
  <c r="C2468" l="1"/>
  <c r="B2469" s="1"/>
  <c r="D2468"/>
  <c r="D2469" l="1"/>
  <c r="C2469"/>
  <c r="B2470" s="1"/>
  <c r="D2470" l="1"/>
  <c r="C2470"/>
  <c r="B2471" s="1"/>
  <c r="D2471" l="1"/>
  <c r="C2471"/>
  <c r="B2472" s="1"/>
  <c r="D2472" l="1"/>
  <c r="C2472"/>
  <c r="B2473" s="1"/>
  <c r="D2473" l="1"/>
  <c r="C2473"/>
  <c r="B2474" s="1"/>
  <c r="D2474" l="1"/>
  <c r="C2474"/>
  <c r="B2475" s="1"/>
  <c r="D2475" l="1"/>
  <c r="C2475"/>
  <c r="B2476" s="1"/>
  <c r="D2476" l="1"/>
  <c r="C2476"/>
  <c r="B2477" s="1"/>
  <c r="D2477" l="1"/>
  <c r="C2477"/>
  <c r="B2478" s="1"/>
  <c r="D2478" l="1"/>
  <c r="C2478"/>
  <c r="B2479" s="1"/>
  <c r="D2479" l="1"/>
  <c r="C2479"/>
  <c r="B2480" s="1"/>
  <c r="D2480" l="1"/>
  <c r="C2480"/>
  <c r="B2481" s="1"/>
  <c r="D2481" l="1"/>
  <c r="C2481"/>
  <c r="B2482" s="1"/>
  <c r="D2482" l="1"/>
  <c r="C2482"/>
  <c r="B2483" s="1"/>
  <c r="D2483" l="1"/>
  <c r="C2483"/>
  <c r="B2484" s="1"/>
  <c r="D2484" l="1"/>
  <c r="C2484"/>
  <c r="B2485" s="1"/>
  <c r="D2485" l="1"/>
  <c r="C2485"/>
  <c r="B2486" s="1"/>
  <c r="D2486" l="1"/>
  <c r="C2486"/>
  <c r="B2487" s="1"/>
  <c r="D2487" l="1"/>
  <c r="C2487"/>
  <c r="B2488" s="1"/>
  <c r="D2488" l="1"/>
  <c r="C2488"/>
  <c r="B2489" s="1"/>
  <c r="D2489" l="1"/>
  <c r="C2489"/>
  <c r="B2490" s="1"/>
  <c r="D2490" l="1"/>
  <c r="C2490"/>
  <c r="B2491" s="1"/>
  <c r="D2491" l="1"/>
  <c r="C2491"/>
  <c r="B2492" s="1"/>
  <c r="D2492" l="1"/>
  <c r="C2492"/>
  <c r="B2493" s="1"/>
  <c r="D2493" l="1"/>
  <c r="C2493"/>
  <c r="B2494" s="1"/>
  <c r="D2494" l="1"/>
  <c r="C2494"/>
  <c r="B2495" s="1"/>
  <c r="D2495" l="1"/>
  <c r="C2495"/>
  <c r="B2496" s="1"/>
  <c r="D2496" l="1"/>
  <c r="C2496"/>
  <c r="B2497" s="1"/>
  <c r="D2497" l="1"/>
  <c r="C2497"/>
  <c r="B2498" s="1"/>
  <c r="D2498" l="1"/>
  <c r="C2498"/>
  <c r="B2499" s="1"/>
  <c r="D2499" l="1"/>
  <c r="C2499"/>
  <c r="B2500" s="1"/>
  <c r="D2500" l="1"/>
  <c r="C2500"/>
  <c r="B2501" s="1"/>
  <c r="D2501" l="1"/>
  <c r="C2501"/>
  <c r="B2502" s="1"/>
  <c r="D2502" l="1"/>
  <c r="C2502"/>
  <c r="B2503" s="1"/>
  <c r="D2503" l="1"/>
  <c r="C2503"/>
  <c r="B2504" s="1"/>
  <c r="D2504" l="1"/>
  <c r="C2504"/>
  <c r="B2505" s="1"/>
  <c r="D2505" l="1"/>
  <c r="C2505"/>
  <c r="B2506" s="1"/>
  <c r="D2506" l="1"/>
  <c r="C2506"/>
  <c r="B2507" s="1"/>
  <c r="D2507" l="1"/>
  <c r="C2507"/>
  <c r="B2508" s="1"/>
  <c r="D2508" l="1"/>
  <c r="C2508"/>
  <c r="B2509" s="1"/>
  <c r="D2509" l="1"/>
  <c r="C2509"/>
  <c r="B2510" s="1"/>
  <c r="D2510" l="1"/>
  <c r="C2510"/>
  <c r="B2511" s="1"/>
  <c r="D2511" l="1"/>
  <c r="C2511"/>
  <c r="B2512" s="1"/>
  <c r="D2512" l="1"/>
  <c r="C2512"/>
  <c r="B2513" s="1"/>
  <c r="D2513" l="1"/>
  <c r="C2513"/>
  <c r="B2514" s="1"/>
  <c r="D2514" l="1"/>
  <c r="C2514"/>
  <c r="B2515" s="1"/>
  <c r="D2515" l="1"/>
  <c r="C2515"/>
  <c r="B2516" s="1"/>
  <c r="D2516" l="1"/>
  <c r="C2516"/>
  <c r="B2517" s="1"/>
  <c r="D2517" l="1"/>
  <c r="C2517"/>
  <c r="B2518" s="1"/>
  <c r="D2518" l="1"/>
  <c r="C2518"/>
  <c r="B2519" s="1"/>
  <c r="D2519" l="1"/>
  <c r="C2519"/>
  <c r="B2520" s="1"/>
  <c r="D2520" l="1"/>
  <c r="C2520"/>
  <c r="B2521" s="1"/>
  <c r="D2521" l="1"/>
  <c r="C2521"/>
  <c r="B2522" s="1"/>
  <c r="D2522" l="1"/>
  <c r="C2522"/>
  <c r="B2523" s="1"/>
  <c r="D2523" l="1"/>
  <c r="C2523"/>
  <c r="B2524" s="1"/>
  <c r="D2524" l="1"/>
  <c r="C2524"/>
  <c r="B2525" s="1"/>
  <c r="D2525" l="1"/>
  <c r="C2525"/>
  <c r="B2526" s="1"/>
  <c r="D2526" l="1"/>
  <c r="C2526"/>
  <c r="B2527" s="1"/>
  <c r="D2527" l="1"/>
  <c r="C2527"/>
  <c r="B2528" s="1"/>
  <c r="D2528" l="1"/>
  <c r="C2528"/>
  <c r="B2529" s="1"/>
  <c r="D2529" l="1"/>
  <c r="C2529"/>
  <c r="B2530" s="1"/>
  <c r="D2530" l="1"/>
  <c r="C2530"/>
  <c r="B2531" s="1"/>
  <c r="D2531" l="1"/>
  <c r="C2531"/>
  <c r="B2532" s="1"/>
  <c r="D2532" l="1"/>
  <c r="C2532"/>
  <c r="B2533" s="1"/>
  <c r="D2533" l="1"/>
  <c r="C2533"/>
  <c r="B2534" s="1"/>
  <c r="D2534" l="1"/>
  <c r="C2534"/>
  <c r="B2535" s="1"/>
  <c r="D2535" l="1"/>
  <c r="C2535"/>
  <c r="B2536" s="1"/>
  <c r="D2536" l="1"/>
  <c r="C2536"/>
  <c r="B2537" s="1"/>
  <c r="D2537" l="1"/>
  <c r="C2537"/>
  <c r="B2538" s="1"/>
  <c r="D2538" l="1"/>
  <c r="C2538"/>
  <c r="B2539" s="1"/>
  <c r="D2539" l="1"/>
  <c r="C2539"/>
  <c r="B2540" s="1"/>
  <c r="D2540" l="1"/>
  <c r="C2540"/>
  <c r="B2541" s="1"/>
  <c r="D2541" l="1"/>
  <c r="C2541"/>
  <c r="B2542" s="1"/>
  <c r="D2542" l="1"/>
  <c r="C2542"/>
  <c r="B2543" s="1"/>
  <c r="D2543" l="1"/>
  <c r="C2543"/>
  <c r="B2544" s="1"/>
  <c r="D2544" l="1"/>
  <c r="C2544"/>
  <c r="B2545" s="1"/>
  <c r="D2545" l="1"/>
  <c r="C2545"/>
  <c r="B2546" s="1"/>
  <c r="D2546" l="1"/>
  <c r="C2546"/>
  <c r="B2547" s="1"/>
  <c r="D2547" l="1"/>
  <c r="C2547"/>
  <c r="B2548" s="1"/>
  <c r="C2548" l="1"/>
  <c r="B2549" s="1"/>
  <c r="D2548"/>
  <c r="C2549" l="1"/>
  <c r="B2550" s="1"/>
  <c r="D2549"/>
  <c r="C2550" l="1"/>
  <c r="B2551" s="1"/>
  <c r="D2550"/>
  <c r="C2551" l="1"/>
  <c r="B2552" s="1"/>
  <c r="D2551"/>
  <c r="C2552" l="1"/>
  <c r="B2553" s="1"/>
  <c r="D2552"/>
  <c r="C2553" l="1"/>
  <c r="B2554" s="1"/>
  <c r="D2553"/>
  <c r="C2554" l="1"/>
  <c r="B2555" s="1"/>
  <c r="D2554"/>
  <c r="C2555" l="1"/>
  <c r="B2556" s="1"/>
  <c r="D2555"/>
  <c r="C2556" l="1"/>
  <c r="B2557" s="1"/>
  <c r="D2556"/>
  <c r="C2557" l="1"/>
  <c r="B2558" s="1"/>
  <c r="D2557"/>
  <c r="D2558" l="1"/>
  <c r="C2558"/>
  <c r="B2559" s="1"/>
  <c r="C2559" l="1"/>
  <c r="B2560" s="1"/>
  <c r="D2559"/>
  <c r="C2560" l="1"/>
  <c r="B2561" s="1"/>
  <c r="D2560"/>
  <c r="C2561" l="1"/>
  <c r="B2562" s="1"/>
  <c r="D2561"/>
  <c r="D2562" l="1"/>
  <c r="C2562"/>
  <c r="B2563" s="1"/>
  <c r="C2563" l="1"/>
  <c r="B2564" s="1"/>
  <c r="D2563"/>
  <c r="D2564" l="1"/>
  <c r="C2564"/>
  <c r="B2565" s="1"/>
  <c r="C2565" l="1"/>
  <c r="B2566" s="1"/>
  <c r="D2565"/>
  <c r="D2566" l="1"/>
  <c r="C2566"/>
  <c r="B2567" s="1"/>
  <c r="D2567" l="1"/>
  <c r="C2567"/>
  <c r="B2568" s="1"/>
  <c r="C2568" l="1"/>
  <c r="B2569" s="1"/>
  <c r="D2568"/>
  <c r="D2569" l="1"/>
  <c r="C2569"/>
  <c r="B2570" s="1"/>
  <c r="D2570" l="1"/>
  <c r="C2570"/>
  <c r="B2571" s="1"/>
  <c r="C2571" l="1"/>
  <c r="B2572" s="1"/>
  <c r="D2571"/>
  <c r="C2572" l="1"/>
  <c r="B2573" s="1"/>
  <c r="D2572"/>
  <c r="C2573" l="1"/>
  <c r="B2574" s="1"/>
  <c r="D2573"/>
  <c r="C2574" l="1"/>
  <c r="B2575" s="1"/>
  <c r="D2574"/>
  <c r="C2575" l="1"/>
  <c r="B2576" s="1"/>
  <c r="D2575"/>
  <c r="C2576" l="1"/>
  <c r="B2577" s="1"/>
  <c r="D2576"/>
  <c r="C2577" l="1"/>
  <c r="B2578" s="1"/>
  <c r="D2577"/>
  <c r="C2578" l="1"/>
  <c r="B2579" s="1"/>
  <c r="D2578"/>
  <c r="C2579" l="1"/>
  <c r="B2580" s="1"/>
  <c r="D2579"/>
  <c r="D2580" l="1"/>
  <c r="C2580"/>
  <c r="B2581" s="1"/>
  <c r="C2581" l="1"/>
  <c r="B2582" s="1"/>
  <c r="D2581"/>
  <c r="C2582" l="1"/>
  <c r="B2583" s="1"/>
  <c r="D2582"/>
  <c r="C2583" l="1"/>
  <c r="B2584" s="1"/>
  <c r="D2583"/>
  <c r="D2584" l="1"/>
  <c r="C2584"/>
  <c r="B2585" s="1"/>
  <c r="C2585" l="1"/>
  <c r="B2586" s="1"/>
  <c r="D2585"/>
  <c r="D2586" l="1"/>
  <c r="C2586"/>
  <c r="B2587" s="1"/>
  <c r="C2587" l="1"/>
  <c r="B2588" s="1"/>
  <c r="D2587"/>
  <c r="C2588" l="1"/>
  <c r="B2589" s="1"/>
  <c r="D2588"/>
  <c r="C2589" l="1"/>
  <c r="B2590" s="1"/>
  <c r="D2589"/>
  <c r="C2590" l="1"/>
  <c r="B2591" s="1"/>
  <c r="D2590"/>
  <c r="C2591" l="1"/>
  <c r="B2592" s="1"/>
  <c r="D2591"/>
  <c r="D2592" l="1"/>
  <c r="C2592"/>
  <c r="B2593" s="1"/>
  <c r="C2593" l="1"/>
  <c r="B2594" s="1"/>
  <c r="D2593"/>
  <c r="C2594" l="1"/>
  <c r="B2595" s="1"/>
  <c r="D2594"/>
  <c r="C2595" l="1"/>
  <c r="B2596" s="1"/>
  <c r="D2595"/>
  <c r="C2596" l="1"/>
  <c r="B2597" s="1"/>
  <c r="D2596"/>
  <c r="C2597" l="1"/>
  <c r="B2598" s="1"/>
  <c r="D2597"/>
  <c r="C2598" l="1"/>
  <c r="B2599" s="1"/>
  <c r="D2598"/>
  <c r="C2599" l="1"/>
  <c r="B2600" s="1"/>
  <c r="D2599"/>
  <c r="C2600" l="1"/>
  <c r="B2601" s="1"/>
  <c r="D2600"/>
  <c r="C2601" l="1"/>
  <c r="B2602" s="1"/>
  <c r="D2601"/>
  <c r="C2602" l="1"/>
  <c r="B2603" s="1"/>
  <c r="D2602"/>
  <c r="C2603" l="1"/>
  <c r="B2604" s="1"/>
  <c r="D2603"/>
  <c r="C2604" l="1"/>
  <c r="B2605" s="1"/>
  <c r="D2604"/>
  <c r="C2605" l="1"/>
  <c r="B2606" s="1"/>
  <c r="D2605"/>
  <c r="C2606" l="1"/>
  <c r="B2607" s="1"/>
  <c r="D2606"/>
  <c r="C2607" l="1"/>
  <c r="B2608" s="1"/>
  <c r="D2607"/>
  <c r="D2608" l="1"/>
  <c r="C2608"/>
  <c r="B2609" s="1"/>
  <c r="C2609" l="1"/>
  <c r="B2610" s="1"/>
  <c r="D2609"/>
  <c r="C2610" l="1"/>
  <c r="B2611" s="1"/>
  <c r="D2610"/>
  <c r="C2611" l="1"/>
  <c r="B2612" s="1"/>
  <c r="D2611"/>
  <c r="D2612" l="1"/>
  <c r="C2612"/>
  <c r="B2613" s="1"/>
  <c r="C2613" l="1"/>
  <c r="B2614" s="1"/>
  <c r="D2613"/>
  <c r="C2614" l="1"/>
  <c r="B2615" s="1"/>
  <c r="D2614"/>
  <c r="C2615" l="1"/>
  <c r="B2616" s="1"/>
  <c r="D2615"/>
  <c r="C2616" l="1"/>
  <c r="B2617" s="1"/>
  <c r="D2616"/>
  <c r="D2617" l="1"/>
  <c r="C2617"/>
  <c r="B2618" s="1"/>
  <c r="C2618" l="1"/>
  <c r="B2619" s="1"/>
  <c r="D2618"/>
  <c r="C2619" l="1"/>
  <c r="B2620" s="1"/>
  <c r="D2619"/>
  <c r="D2620" l="1"/>
  <c r="C2620"/>
  <c r="B2621" s="1"/>
  <c r="D2621" l="1"/>
  <c r="C2621"/>
  <c r="B2622" s="1"/>
  <c r="D2622" l="1"/>
  <c r="C2622"/>
  <c r="B2623" s="1"/>
  <c r="D2623" l="1"/>
  <c r="C2623"/>
  <c r="B2624" s="1"/>
  <c r="C2624" l="1"/>
  <c r="B2625" s="1"/>
  <c r="D2624"/>
  <c r="D2625" l="1"/>
  <c r="C2625"/>
  <c r="B2626" s="1"/>
  <c r="C2626" l="1"/>
  <c r="B2627" s="1"/>
  <c r="D2626"/>
  <c r="D2627" l="1"/>
  <c r="C2627"/>
  <c r="B2628" s="1"/>
  <c r="C2628" l="1"/>
  <c r="B2629" s="1"/>
  <c r="D2628"/>
  <c r="D2629" l="1"/>
  <c r="C2629"/>
  <c r="B2630" s="1"/>
  <c r="C2630" l="1"/>
  <c r="B2631" s="1"/>
  <c r="D2630"/>
  <c r="C2631" l="1"/>
  <c r="B2632" s="1"/>
  <c r="D2631"/>
  <c r="C2632" l="1"/>
  <c r="B2633" s="1"/>
  <c r="D2632"/>
  <c r="D2633" l="1"/>
  <c r="C2633"/>
  <c r="B2634" s="1"/>
  <c r="D2634" l="1"/>
  <c r="C2634"/>
  <c r="B2635" s="1"/>
  <c r="D2635" l="1"/>
  <c r="C2635"/>
  <c r="B2636" s="1"/>
  <c r="D2636" l="1"/>
  <c r="C2636"/>
  <c r="B2637" s="1"/>
  <c r="C2637" l="1"/>
  <c r="B2638" s="1"/>
  <c r="D2637"/>
  <c r="D2638" l="1"/>
  <c r="C2638"/>
  <c r="B2639" s="1"/>
  <c r="C2639" l="1"/>
  <c r="B2640" s="1"/>
  <c r="D2639"/>
  <c r="D2640" l="1"/>
  <c r="C2640"/>
  <c r="B2641" s="1"/>
  <c r="C2641" l="1"/>
  <c r="B2642" s="1"/>
  <c r="D2641"/>
  <c r="D2642" l="1"/>
  <c r="C2642"/>
  <c r="B2643" s="1"/>
  <c r="C2643" l="1"/>
  <c r="B2644" s="1"/>
  <c r="D2643"/>
  <c r="C2644" l="1"/>
  <c r="B2645" s="1"/>
  <c r="D2644"/>
  <c r="D2645" l="1"/>
  <c r="C2645"/>
  <c r="B2646" s="1"/>
  <c r="C2646" l="1"/>
  <c r="B2647" s="1"/>
  <c r="D2646"/>
  <c r="D2647" l="1"/>
  <c r="C2647"/>
  <c r="B2648" s="1"/>
  <c r="C2648" l="1"/>
  <c r="B2649" s="1"/>
  <c r="D2648"/>
  <c r="D2649" l="1"/>
  <c r="C2649"/>
  <c r="B2650" s="1"/>
  <c r="C2650" l="1"/>
  <c r="B2651" s="1"/>
  <c r="D2650"/>
  <c r="D2651" l="1"/>
  <c r="C2651"/>
  <c r="B2652" s="1"/>
  <c r="C2652" l="1"/>
  <c r="B2653" s="1"/>
  <c r="D2652"/>
  <c r="D2653" l="1"/>
  <c r="C2653"/>
  <c r="B2654" s="1"/>
  <c r="C2654" l="1"/>
  <c r="D2654"/>
</calcChain>
</file>

<file path=xl/sharedStrings.xml><?xml version="1.0" encoding="utf-8"?>
<sst xmlns="http://schemas.openxmlformats.org/spreadsheetml/2006/main" count="116" uniqueCount="57">
  <si>
    <t>t</t>
  </si>
  <si>
    <t>Cs</t>
  </si>
  <si>
    <t>f(t)</t>
  </si>
  <si>
    <t>passo=</t>
  </si>
  <si>
    <t>h</t>
  </si>
  <si>
    <t>Qf=</t>
  </si>
  <si>
    <t>g/l</t>
  </si>
  <si>
    <t>VR=</t>
  </si>
  <si>
    <t>l</t>
  </si>
  <si>
    <t>1/h</t>
  </si>
  <si>
    <t>kM=</t>
  </si>
  <si>
    <t>alpha=</t>
  </si>
  <si>
    <t>l/g</t>
  </si>
  <si>
    <t>CSf=</t>
  </si>
  <si>
    <t>k3CEO=</t>
  </si>
  <si>
    <t>r</t>
  </si>
  <si>
    <t>l/h</t>
  </si>
  <si>
    <t>CS</t>
  </si>
  <si>
    <t>Qf0=</t>
  </si>
  <si>
    <t>Qf</t>
  </si>
  <si>
    <t>Qout=</t>
  </si>
  <si>
    <t>CS(rmax)=</t>
  </si>
  <si>
    <t>rMax=</t>
  </si>
  <si>
    <t>g/l h</t>
  </si>
  <si>
    <t>passo</t>
  </si>
  <si>
    <t>Vr</t>
  </si>
  <si>
    <t>dVr/dt</t>
  </si>
  <si>
    <t>CS [g/l]</t>
  </si>
  <si>
    <t>rs [g/(l h)]</t>
  </si>
  <si>
    <t>h^-1</t>
  </si>
  <si>
    <t>CS (rmax)=</t>
  </si>
  <si>
    <t>rmax=</t>
  </si>
  <si>
    <t>g/(l h)</t>
  </si>
  <si>
    <t>Vr(t*)=</t>
  </si>
  <si>
    <t xml:space="preserve">l </t>
  </si>
  <si>
    <t>Qf(t*)=</t>
  </si>
  <si>
    <t>Qf(t=0)=</t>
  </si>
  <si>
    <t>t [h]</t>
  </si>
  <si>
    <t>Qf [l/h]</t>
  </si>
  <si>
    <t>passo t=</t>
  </si>
  <si>
    <t xml:space="preserve">h </t>
  </si>
  <si>
    <t>Vr [l]</t>
  </si>
  <si>
    <t>Cs [g/l]</t>
  </si>
  <si>
    <t>f(ti)</t>
  </si>
  <si>
    <t>Csf=</t>
  </si>
  <si>
    <t>Q [l/h]</t>
  </si>
  <si>
    <t>Cs0 [g/l]</t>
  </si>
  <si>
    <t>k3Ce0 [h-1]</t>
  </si>
  <si>
    <t>alfa [l/g]</t>
  </si>
  <si>
    <t>kM [g/l]</t>
  </si>
  <si>
    <t>delta [h]</t>
  </si>
  <si>
    <t>V [l]</t>
  </si>
  <si>
    <t>Cmax [g/l]</t>
  </si>
  <si>
    <t>rmax</t>
  </si>
  <si>
    <t>Qf(t=0)</t>
  </si>
  <si>
    <t>Qf(t) [l/h]</t>
  </si>
  <si>
    <t>Qout [l/h]</t>
  </si>
</sst>
</file>

<file path=xl/styles.xml><?xml version="1.0" encoding="utf-8"?>
<styleSheet xmlns="http://schemas.openxmlformats.org/spreadsheetml/2006/main">
  <numFmts count="2">
    <numFmt numFmtId="164" formatCode="0.0000"/>
    <numFmt numFmtId="167" formatCode="0.000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2" fontId="0" fillId="2" borderId="0" xfId="0" applyNumberFormat="1" applyFill="1"/>
    <xf numFmtId="1" fontId="0" fillId="2" borderId="0" xfId="0" applyNumberFormat="1" applyFill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0" fillId="3" borderId="0" xfId="0" applyFill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7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7" fillId="0" borderId="0" xfId="0" applyNumberFormat="1" applyFont="1"/>
    <xf numFmtId="0" fontId="7" fillId="0" borderId="0" xfId="0" applyFont="1"/>
    <xf numFmtId="167" fontId="7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5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'Esercizio 2'!$B$13</c:f>
              <c:strCache>
                <c:ptCount val="1"/>
                <c:pt idx="0">
                  <c:v>Cs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'Esercizio 2'!$A$14:$A$1946</c:f>
              <c:numCache>
                <c:formatCode>0.0000</c:formatCode>
                <c:ptCount val="1933"/>
                <c:pt idx="0" formatCode="General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  <c:pt idx="801">
                  <c:v>400.5</c:v>
                </c:pt>
                <c:pt idx="802">
                  <c:v>401</c:v>
                </c:pt>
                <c:pt idx="803">
                  <c:v>401.5</c:v>
                </c:pt>
                <c:pt idx="804">
                  <c:v>402</c:v>
                </c:pt>
                <c:pt idx="805">
                  <c:v>402.5</c:v>
                </c:pt>
                <c:pt idx="806">
                  <c:v>403</c:v>
                </c:pt>
                <c:pt idx="807">
                  <c:v>403.5</c:v>
                </c:pt>
                <c:pt idx="808">
                  <c:v>404</c:v>
                </c:pt>
                <c:pt idx="809">
                  <c:v>404.5</c:v>
                </c:pt>
                <c:pt idx="810">
                  <c:v>405</c:v>
                </c:pt>
                <c:pt idx="811">
                  <c:v>405.5</c:v>
                </c:pt>
                <c:pt idx="812">
                  <c:v>406</c:v>
                </c:pt>
                <c:pt idx="813">
                  <c:v>406.5</c:v>
                </c:pt>
                <c:pt idx="814">
                  <c:v>407</c:v>
                </c:pt>
                <c:pt idx="815">
                  <c:v>407.5</c:v>
                </c:pt>
                <c:pt idx="816">
                  <c:v>408</c:v>
                </c:pt>
                <c:pt idx="817">
                  <c:v>408.5</c:v>
                </c:pt>
                <c:pt idx="818">
                  <c:v>409</c:v>
                </c:pt>
                <c:pt idx="819">
                  <c:v>409.5</c:v>
                </c:pt>
                <c:pt idx="820">
                  <c:v>410</c:v>
                </c:pt>
                <c:pt idx="821">
                  <c:v>410.5</c:v>
                </c:pt>
                <c:pt idx="822">
                  <c:v>411</c:v>
                </c:pt>
                <c:pt idx="823">
                  <c:v>411.5</c:v>
                </c:pt>
                <c:pt idx="824">
                  <c:v>412</c:v>
                </c:pt>
                <c:pt idx="825">
                  <c:v>412.5</c:v>
                </c:pt>
                <c:pt idx="826">
                  <c:v>413</c:v>
                </c:pt>
                <c:pt idx="827">
                  <c:v>413.5</c:v>
                </c:pt>
                <c:pt idx="828">
                  <c:v>414</c:v>
                </c:pt>
                <c:pt idx="829">
                  <c:v>414.5</c:v>
                </c:pt>
                <c:pt idx="830">
                  <c:v>415</c:v>
                </c:pt>
                <c:pt idx="831">
                  <c:v>415.5</c:v>
                </c:pt>
                <c:pt idx="832">
                  <c:v>416</c:v>
                </c:pt>
                <c:pt idx="833">
                  <c:v>416.5</c:v>
                </c:pt>
                <c:pt idx="834">
                  <c:v>417</c:v>
                </c:pt>
                <c:pt idx="835">
                  <c:v>417.5</c:v>
                </c:pt>
                <c:pt idx="836">
                  <c:v>418</c:v>
                </c:pt>
                <c:pt idx="837">
                  <c:v>418.5</c:v>
                </c:pt>
                <c:pt idx="838">
                  <c:v>419</c:v>
                </c:pt>
                <c:pt idx="839">
                  <c:v>419.5</c:v>
                </c:pt>
                <c:pt idx="840">
                  <c:v>420</c:v>
                </c:pt>
                <c:pt idx="841">
                  <c:v>420.5</c:v>
                </c:pt>
                <c:pt idx="842">
                  <c:v>421</c:v>
                </c:pt>
                <c:pt idx="843">
                  <c:v>421.5</c:v>
                </c:pt>
                <c:pt idx="844">
                  <c:v>422</c:v>
                </c:pt>
                <c:pt idx="845">
                  <c:v>422.5</c:v>
                </c:pt>
                <c:pt idx="846">
                  <c:v>423</c:v>
                </c:pt>
                <c:pt idx="847">
                  <c:v>423.5</c:v>
                </c:pt>
                <c:pt idx="848">
                  <c:v>424</c:v>
                </c:pt>
                <c:pt idx="849">
                  <c:v>424.5</c:v>
                </c:pt>
                <c:pt idx="850">
                  <c:v>425</c:v>
                </c:pt>
                <c:pt idx="851">
                  <c:v>425.5</c:v>
                </c:pt>
                <c:pt idx="852">
                  <c:v>426</c:v>
                </c:pt>
                <c:pt idx="853">
                  <c:v>426.5</c:v>
                </c:pt>
                <c:pt idx="854">
                  <c:v>427</c:v>
                </c:pt>
                <c:pt idx="855">
                  <c:v>427.5</c:v>
                </c:pt>
                <c:pt idx="856">
                  <c:v>428</c:v>
                </c:pt>
                <c:pt idx="857">
                  <c:v>428.5</c:v>
                </c:pt>
                <c:pt idx="858">
                  <c:v>429</c:v>
                </c:pt>
                <c:pt idx="859">
                  <c:v>429.5</c:v>
                </c:pt>
                <c:pt idx="860">
                  <c:v>430</c:v>
                </c:pt>
                <c:pt idx="861">
                  <c:v>430.5</c:v>
                </c:pt>
                <c:pt idx="862">
                  <c:v>431</c:v>
                </c:pt>
                <c:pt idx="863">
                  <c:v>431.5</c:v>
                </c:pt>
                <c:pt idx="864">
                  <c:v>432</c:v>
                </c:pt>
                <c:pt idx="865">
                  <c:v>432.5</c:v>
                </c:pt>
                <c:pt idx="866">
                  <c:v>433</c:v>
                </c:pt>
                <c:pt idx="867">
                  <c:v>433.5</c:v>
                </c:pt>
                <c:pt idx="868">
                  <c:v>434</c:v>
                </c:pt>
                <c:pt idx="869">
                  <c:v>434.5</c:v>
                </c:pt>
                <c:pt idx="870">
                  <c:v>435</c:v>
                </c:pt>
                <c:pt idx="871">
                  <c:v>435.5</c:v>
                </c:pt>
                <c:pt idx="872">
                  <c:v>436</c:v>
                </c:pt>
                <c:pt idx="873">
                  <c:v>436.5</c:v>
                </c:pt>
                <c:pt idx="874">
                  <c:v>437</c:v>
                </c:pt>
                <c:pt idx="875">
                  <c:v>437.5</c:v>
                </c:pt>
                <c:pt idx="876">
                  <c:v>438</c:v>
                </c:pt>
                <c:pt idx="877">
                  <c:v>438.5</c:v>
                </c:pt>
                <c:pt idx="878">
                  <c:v>439</c:v>
                </c:pt>
                <c:pt idx="879">
                  <c:v>439.5</c:v>
                </c:pt>
                <c:pt idx="880">
                  <c:v>440</c:v>
                </c:pt>
                <c:pt idx="881">
                  <c:v>440.5</c:v>
                </c:pt>
                <c:pt idx="882">
                  <c:v>441</c:v>
                </c:pt>
                <c:pt idx="883">
                  <c:v>441.5</c:v>
                </c:pt>
                <c:pt idx="884">
                  <c:v>442</c:v>
                </c:pt>
                <c:pt idx="885">
                  <c:v>442.5</c:v>
                </c:pt>
                <c:pt idx="886">
                  <c:v>443</c:v>
                </c:pt>
                <c:pt idx="887">
                  <c:v>443.5</c:v>
                </c:pt>
                <c:pt idx="888">
                  <c:v>444</c:v>
                </c:pt>
                <c:pt idx="889">
                  <c:v>444.5</c:v>
                </c:pt>
                <c:pt idx="890">
                  <c:v>445</c:v>
                </c:pt>
                <c:pt idx="891">
                  <c:v>445.5</c:v>
                </c:pt>
                <c:pt idx="892">
                  <c:v>446</c:v>
                </c:pt>
                <c:pt idx="893">
                  <c:v>446.5</c:v>
                </c:pt>
                <c:pt idx="894">
                  <c:v>447</c:v>
                </c:pt>
                <c:pt idx="895">
                  <c:v>447.5</c:v>
                </c:pt>
                <c:pt idx="896">
                  <c:v>448</c:v>
                </c:pt>
                <c:pt idx="897">
                  <c:v>448.5</c:v>
                </c:pt>
                <c:pt idx="898">
                  <c:v>449</c:v>
                </c:pt>
                <c:pt idx="899">
                  <c:v>449.5</c:v>
                </c:pt>
                <c:pt idx="900">
                  <c:v>450</c:v>
                </c:pt>
                <c:pt idx="901">
                  <c:v>450.5</c:v>
                </c:pt>
                <c:pt idx="902">
                  <c:v>451</c:v>
                </c:pt>
                <c:pt idx="903">
                  <c:v>451.5</c:v>
                </c:pt>
                <c:pt idx="904">
                  <c:v>452</c:v>
                </c:pt>
                <c:pt idx="905">
                  <c:v>452.5</c:v>
                </c:pt>
                <c:pt idx="906">
                  <c:v>453</c:v>
                </c:pt>
                <c:pt idx="907">
                  <c:v>453.5</c:v>
                </c:pt>
                <c:pt idx="908">
                  <c:v>454</c:v>
                </c:pt>
                <c:pt idx="909">
                  <c:v>454.5</c:v>
                </c:pt>
                <c:pt idx="910">
                  <c:v>455</c:v>
                </c:pt>
                <c:pt idx="911">
                  <c:v>455.5</c:v>
                </c:pt>
                <c:pt idx="912">
                  <c:v>456</c:v>
                </c:pt>
                <c:pt idx="913">
                  <c:v>456.5</c:v>
                </c:pt>
                <c:pt idx="914">
                  <c:v>457</c:v>
                </c:pt>
                <c:pt idx="915">
                  <c:v>457.5</c:v>
                </c:pt>
                <c:pt idx="916">
                  <c:v>458</c:v>
                </c:pt>
                <c:pt idx="917">
                  <c:v>458.5</c:v>
                </c:pt>
                <c:pt idx="918">
                  <c:v>459</c:v>
                </c:pt>
                <c:pt idx="919">
                  <c:v>459.5</c:v>
                </c:pt>
                <c:pt idx="920">
                  <c:v>460</c:v>
                </c:pt>
                <c:pt idx="921">
                  <c:v>460.5</c:v>
                </c:pt>
                <c:pt idx="922">
                  <c:v>461</c:v>
                </c:pt>
                <c:pt idx="923">
                  <c:v>461.5</c:v>
                </c:pt>
                <c:pt idx="924">
                  <c:v>462</c:v>
                </c:pt>
                <c:pt idx="925">
                  <c:v>462.5</c:v>
                </c:pt>
                <c:pt idx="926">
                  <c:v>463</c:v>
                </c:pt>
                <c:pt idx="927">
                  <c:v>463.5</c:v>
                </c:pt>
                <c:pt idx="928">
                  <c:v>464</c:v>
                </c:pt>
                <c:pt idx="929">
                  <c:v>464.5</c:v>
                </c:pt>
                <c:pt idx="930">
                  <c:v>465</c:v>
                </c:pt>
                <c:pt idx="931">
                  <c:v>465.5</c:v>
                </c:pt>
                <c:pt idx="932">
                  <c:v>466</c:v>
                </c:pt>
                <c:pt idx="933">
                  <c:v>466.5</c:v>
                </c:pt>
                <c:pt idx="934">
                  <c:v>467</c:v>
                </c:pt>
                <c:pt idx="935">
                  <c:v>467.5</c:v>
                </c:pt>
                <c:pt idx="936">
                  <c:v>468</c:v>
                </c:pt>
                <c:pt idx="937">
                  <c:v>468.5</c:v>
                </c:pt>
                <c:pt idx="938">
                  <c:v>469</c:v>
                </c:pt>
                <c:pt idx="939">
                  <c:v>469.5</c:v>
                </c:pt>
                <c:pt idx="940">
                  <c:v>470</c:v>
                </c:pt>
                <c:pt idx="941">
                  <c:v>470.5</c:v>
                </c:pt>
                <c:pt idx="942">
                  <c:v>471</c:v>
                </c:pt>
                <c:pt idx="943">
                  <c:v>471.5</c:v>
                </c:pt>
                <c:pt idx="944">
                  <c:v>472</c:v>
                </c:pt>
                <c:pt idx="945">
                  <c:v>472.5</c:v>
                </c:pt>
                <c:pt idx="946">
                  <c:v>473</c:v>
                </c:pt>
                <c:pt idx="947">
                  <c:v>473.5</c:v>
                </c:pt>
                <c:pt idx="948">
                  <c:v>474</c:v>
                </c:pt>
                <c:pt idx="949">
                  <c:v>474.5</c:v>
                </c:pt>
                <c:pt idx="950">
                  <c:v>475</c:v>
                </c:pt>
                <c:pt idx="951">
                  <c:v>475.5</c:v>
                </c:pt>
                <c:pt idx="952">
                  <c:v>476</c:v>
                </c:pt>
                <c:pt idx="953">
                  <c:v>476.5</c:v>
                </c:pt>
                <c:pt idx="954">
                  <c:v>477</c:v>
                </c:pt>
                <c:pt idx="955">
                  <c:v>477.5</c:v>
                </c:pt>
                <c:pt idx="956">
                  <c:v>478</c:v>
                </c:pt>
                <c:pt idx="957">
                  <c:v>478.5</c:v>
                </c:pt>
                <c:pt idx="958">
                  <c:v>479</c:v>
                </c:pt>
                <c:pt idx="959">
                  <c:v>479.5</c:v>
                </c:pt>
                <c:pt idx="960">
                  <c:v>480</c:v>
                </c:pt>
                <c:pt idx="961">
                  <c:v>480.5</c:v>
                </c:pt>
                <c:pt idx="962">
                  <c:v>481</c:v>
                </c:pt>
                <c:pt idx="963">
                  <c:v>481.5</c:v>
                </c:pt>
                <c:pt idx="964">
                  <c:v>482</c:v>
                </c:pt>
                <c:pt idx="965">
                  <c:v>482.5</c:v>
                </c:pt>
                <c:pt idx="966">
                  <c:v>483</c:v>
                </c:pt>
                <c:pt idx="967">
                  <c:v>483.5</c:v>
                </c:pt>
                <c:pt idx="968">
                  <c:v>484</c:v>
                </c:pt>
                <c:pt idx="969">
                  <c:v>484.5</c:v>
                </c:pt>
                <c:pt idx="970">
                  <c:v>485</c:v>
                </c:pt>
                <c:pt idx="971">
                  <c:v>485.5</c:v>
                </c:pt>
                <c:pt idx="972">
                  <c:v>486</c:v>
                </c:pt>
                <c:pt idx="973">
                  <c:v>486.5</c:v>
                </c:pt>
                <c:pt idx="974">
                  <c:v>487</c:v>
                </c:pt>
                <c:pt idx="975">
                  <c:v>487.5</c:v>
                </c:pt>
                <c:pt idx="976">
                  <c:v>488</c:v>
                </c:pt>
                <c:pt idx="977">
                  <c:v>488.5</c:v>
                </c:pt>
                <c:pt idx="978">
                  <c:v>489</c:v>
                </c:pt>
                <c:pt idx="979">
                  <c:v>489.5</c:v>
                </c:pt>
                <c:pt idx="980">
                  <c:v>490</c:v>
                </c:pt>
                <c:pt idx="981">
                  <c:v>490.5</c:v>
                </c:pt>
                <c:pt idx="982">
                  <c:v>491</c:v>
                </c:pt>
                <c:pt idx="983">
                  <c:v>491.5</c:v>
                </c:pt>
                <c:pt idx="984">
                  <c:v>492</c:v>
                </c:pt>
                <c:pt idx="985">
                  <c:v>492.5</c:v>
                </c:pt>
                <c:pt idx="986">
                  <c:v>493</c:v>
                </c:pt>
                <c:pt idx="987">
                  <c:v>493.5</c:v>
                </c:pt>
                <c:pt idx="988">
                  <c:v>494</c:v>
                </c:pt>
                <c:pt idx="989">
                  <c:v>494.5</c:v>
                </c:pt>
                <c:pt idx="990">
                  <c:v>495</c:v>
                </c:pt>
                <c:pt idx="991">
                  <c:v>495.5</c:v>
                </c:pt>
                <c:pt idx="992">
                  <c:v>496</c:v>
                </c:pt>
                <c:pt idx="993">
                  <c:v>496.5</c:v>
                </c:pt>
                <c:pt idx="994">
                  <c:v>497</c:v>
                </c:pt>
                <c:pt idx="995">
                  <c:v>497.5</c:v>
                </c:pt>
                <c:pt idx="996">
                  <c:v>498</c:v>
                </c:pt>
                <c:pt idx="997">
                  <c:v>498.5</c:v>
                </c:pt>
                <c:pt idx="998">
                  <c:v>499</c:v>
                </c:pt>
                <c:pt idx="999">
                  <c:v>499.5</c:v>
                </c:pt>
                <c:pt idx="1000">
                  <c:v>500</c:v>
                </c:pt>
                <c:pt idx="1001">
                  <c:v>500.5</c:v>
                </c:pt>
                <c:pt idx="1002">
                  <c:v>501</c:v>
                </c:pt>
                <c:pt idx="1003">
                  <c:v>501.5</c:v>
                </c:pt>
                <c:pt idx="1004">
                  <c:v>502</c:v>
                </c:pt>
                <c:pt idx="1005">
                  <c:v>502.5</c:v>
                </c:pt>
                <c:pt idx="1006">
                  <c:v>503</c:v>
                </c:pt>
                <c:pt idx="1007">
                  <c:v>503.5</c:v>
                </c:pt>
                <c:pt idx="1008">
                  <c:v>504</c:v>
                </c:pt>
                <c:pt idx="1009">
                  <c:v>504.5</c:v>
                </c:pt>
                <c:pt idx="1010">
                  <c:v>505</c:v>
                </c:pt>
                <c:pt idx="1011">
                  <c:v>505.5</c:v>
                </c:pt>
                <c:pt idx="1012">
                  <c:v>506</c:v>
                </c:pt>
                <c:pt idx="1013">
                  <c:v>506.5</c:v>
                </c:pt>
                <c:pt idx="1014">
                  <c:v>507</c:v>
                </c:pt>
                <c:pt idx="1015">
                  <c:v>507.5</c:v>
                </c:pt>
                <c:pt idx="1016">
                  <c:v>508</c:v>
                </c:pt>
                <c:pt idx="1017">
                  <c:v>508.5</c:v>
                </c:pt>
                <c:pt idx="1018">
                  <c:v>509</c:v>
                </c:pt>
                <c:pt idx="1019">
                  <c:v>509.5</c:v>
                </c:pt>
                <c:pt idx="1020">
                  <c:v>510</c:v>
                </c:pt>
                <c:pt idx="1021">
                  <c:v>510.5</c:v>
                </c:pt>
                <c:pt idx="1022">
                  <c:v>511</c:v>
                </c:pt>
                <c:pt idx="1023">
                  <c:v>511.5</c:v>
                </c:pt>
                <c:pt idx="1024">
                  <c:v>512</c:v>
                </c:pt>
                <c:pt idx="1025">
                  <c:v>512.5</c:v>
                </c:pt>
                <c:pt idx="1026">
                  <c:v>513</c:v>
                </c:pt>
                <c:pt idx="1027">
                  <c:v>513.5</c:v>
                </c:pt>
                <c:pt idx="1028">
                  <c:v>514</c:v>
                </c:pt>
                <c:pt idx="1029">
                  <c:v>514.5</c:v>
                </c:pt>
                <c:pt idx="1030">
                  <c:v>515</c:v>
                </c:pt>
                <c:pt idx="1031">
                  <c:v>515.5</c:v>
                </c:pt>
                <c:pt idx="1032">
                  <c:v>516</c:v>
                </c:pt>
                <c:pt idx="1033">
                  <c:v>516.5</c:v>
                </c:pt>
                <c:pt idx="1034">
                  <c:v>517</c:v>
                </c:pt>
                <c:pt idx="1035">
                  <c:v>517.5</c:v>
                </c:pt>
                <c:pt idx="1036">
                  <c:v>518</c:v>
                </c:pt>
                <c:pt idx="1037">
                  <c:v>518.5</c:v>
                </c:pt>
                <c:pt idx="1038">
                  <c:v>519</c:v>
                </c:pt>
                <c:pt idx="1039">
                  <c:v>519.5</c:v>
                </c:pt>
                <c:pt idx="1040">
                  <c:v>520</c:v>
                </c:pt>
                <c:pt idx="1041">
                  <c:v>520.5</c:v>
                </c:pt>
                <c:pt idx="1042">
                  <c:v>521</c:v>
                </c:pt>
                <c:pt idx="1043">
                  <c:v>521.5</c:v>
                </c:pt>
                <c:pt idx="1044">
                  <c:v>522</c:v>
                </c:pt>
                <c:pt idx="1045">
                  <c:v>522.5</c:v>
                </c:pt>
                <c:pt idx="1046">
                  <c:v>523</c:v>
                </c:pt>
                <c:pt idx="1047">
                  <c:v>523.5</c:v>
                </c:pt>
                <c:pt idx="1048">
                  <c:v>524</c:v>
                </c:pt>
                <c:pt idx="1049">
                  <c:v>524.5</c:v>
                </c:pt>
                <c:pt idx="1050">
                  <c:v>525</c:v>
                </c:pt>
                <c:pt idx="1051">
                  <c:v>525.5</c:v>
                </c:pt>
                <c:pt idx="1052">
                  <c:v>526</c:v>
                </c:pt>
                <c:pt idx="1053">
                  <c:v>526.5</c:v>
                </c:pt>
                <c:pt idx="1054">
                  <c:v>527</c:v>
                </c:pt>
                <c:pt idx="1055">
                  <c:v>527.5</c:v>
                </c:pt>
                <c:pt idx="1056">
                  <c:v>528</c:v>
                </c:pt>
                <c:pt idx="1057">
                  <c:v>528.5</c:v>
                </c:pt>
                <c:pt idx="1058">
                  <c:v>529</c:v>
                </c:pt>
                <c:pt idx="1059">
                  <c:v>529.5</c:v>
                </c:pt>
                <c:pt idx="1060">
                  <c:v>530</c:v>
                </c:pt>
                <c:pt idx="1061">
                  <c:v>530.5</c:v>
                </c:pt>
                <c:pt idx="1062">
                  <c:v>531</c:v>
                </c:pt>
                <c:pt idx="1063">
                  <c:v>531.5</c:v>
                </c:pt>
                <c:pt idx="1064">
                  <c:v>532</c:v>
                </c:pt>
                <c:pt idx="1065">
                  <c:v>532.5</c:v>
                </c:pt>
                <c:pt idx="1066">
                  <c:v>533</c:v>
                </c:pt>
                <c:pt idx="1067">
                  <c:v>533.5</c:v>
                </c:pt>
                <c:pt idx="1068">
                  <c:v>534</c:v>
                </c:pt>
                <c:pt idx="1069">
                  <c:v>534.5</c:v>
                </c:pt>
                <c:pt idx="1070">
                  <c:v>535</c:v>
                </c:pt>
                <c:pt idx="1071">
                  <c:v>535.5</c:v>
                </c:pt>
                <c:pt idx="1072">
                  <c:v>536</c:v>
                </c:pt>
                <c:pt idx="1073">
                  <c:v>536.5</c:v>
                </c:pt>
                <c:pt idx="1074">
                  <c:v>537</c:v>
                </c:pt>
                <c:pt idx="1075">
                  <c:v>537.5</c:v>
                </c:pt>
                <c:pt idx="1076">
                  <c:v>538</c:v>
                </c:pt>
                <c:pt idx="1077">
                  <c:v>538.5</c:v>
                </c:pt>
                <c:pt idx="1078">
                  <c:v>539</c:v>
                </c:pt>
                <c:pt idx="1079">
                  <c:v>539.5</c:v>
                </c:pt>
                <c:pt idx="1080">
                  <c:v>540</c:v>
                </c:pt>
                <c:pt idx="1081">
                  <c:v>540.5</c:v>
                </c:pt>
                <c:pt idx="1082">
                  <c:v>541</c:v>
                </c:pt>
                <c:pt idx="1083">
                  <c:v>541.5</c:v>
                </c:pt>
                <c:pt idx="1084">
                  <c:v>542</c:v>
                </c:pt>
                <c:pt idx="1085">
                  <c:v>542.5</c:v>
                </c:pt>
                <c:pt idx="1086">
                  <c:v>543</c:v>
                </c:pt>
                <c:pt idx="1087">
                  <c:v>543.5</c:v>
                </c:pt>
                <c:pt idx="1088">
                  <c:v>544</c:v>
                </c:pt>
                <c:pt idx="1089">
                  <c:v>544.5</c:v>
                </c:pt>
                <c:pt idx="1090">
                  <c:v>545</c:v>
                </c:pt>
                <c:pt idx="1091">
                  <c:v>545.5</c:v>
                </c:pt>
                <c:pt idx="1092">
                  <c:v>546</c:v>
                </c:pt>
                <c:pt idx="1093">
                  <c:v>546.5</c:v>
                </c:pt>
                <c:pt idx="1094">
                  <c:v>547</c:v>
                </c:pt>
                <c:pt idx="1095">
                  <c:v>547.5</c:v>
                </c:pt>
                <c:pt idx="1096">
                  <c:v>548</c:v>
                </c:pt>
                <c:pt idx="1097">
                  <c:v>548.5</c:v>
                </c:pt>
                <c:pt idx="1098">
                  <c:v>549</c:v>
                </c:pt>
                <c:pt idx="1099">
                  <c:v>549.5</c:v>
                </c:pt>
                <c:pt idx="1100">
                  <c:v>550</c:v>
                </c:pt>
                <c:pt idx="1101">
                  <c:v>550.5</c:v>
                </c:pt>
                <c:pt idx="1102">
                  <c:v>551</c:v>
                </c:pt>
                <c:pt idx="1103">
                  <c:v>551.5</c:v>
                </c:pt>
                <c:pt idx="1104">
                  <c:v>552</c:v>
                </c:pt>
                <c:pt idx="1105">
                  <c:v>552.5</c:v>
                </c:pt>
                <c:pt idx="1106">
                  <c:v>553</c:v>
                </c:pt>
                <c:pt idx="1107">
                  <c:v>553.5</c:v>
                </c:pt>
                <c:pt idx="1108">
                  <c:v>554</c:v>
                </c:pt>
                <c:pt idx="1109">
                  <c:v>554.5</c:v>
                </c:pt>
                <c:pt idx="1110">
                  <c:v>555</c:v>
                </c:pt>
                <c:pt idx="1111">
                  <c:v>555.5</c:v>
                </c:pt>
                <c:pt idx="1112">
                  <c:v>556</c:v>
                </c:pt>
                <c:pt idx="1113">
                  <c:v>556.5</c:v>
                </c:pt>
                <c:pt idx="1114">
                  <c:v>557</c:v>
                </c:pt>
                <c:pt idx="1115">
                  <c:v>557.5</c:v>
                </c:pt>
                <c:pt idx="1116">
                  <c:v>558</c:v>
                </c:pt>
                <c:pt idx="1117">
                  <c:v>558.5</c:v>
                </c:pt>
                <c:pt idx="1118">
                  <c:v>559</c:v>
                </c:pt>
                <c:pt idx="1119">
                  <c:v>559.5</c:v>
                </c:pt>
                <c:pt idx="1120">
                  <c:v>560</c:v>
                </c:pt>
                <c:pt idx="1121">
                  <c:v>560.5</c:v>
                </c:pt>
                <c:pt idx="1122">
                  <c:v>561</c:v>
                </c:pt>
                <c:pt idx="1123">
                  <c:v>561.5</c:v>
                </c:pt>
                <c:pt idx="1124">
                  <c:v>562</c:v>
                </c:pt>
                <c:pt idx="1125">
                  <c:v>562.5</c:v>
                </c:pt>
                <c:pt idx="1126">
                  <c:v>563</c:v>
                </c:pt>
                <c:pt idx="1127">
                  <c:v>563.5</c:v>
                </c:pt>
                <c:pt idx="1128">
                  <c:v>564</c:v>
                </c:pt>
                <c:pt idx="1129">
                  <c:v>564.5</c:v>
                </c:pt>
                <c:pt idx="1130">
                  <c:v>565</c:v>
                </c:pt>
                <c:pt idx="1131">
                  <c:v>565.5</c:v>
                </c:pt>
                <c:pt idx="1132">
                  <c:v>566</c:v>
                </c:pt>
                <c:pt idx="1133">
                  <c:v>566.5</c:v>
                </c:pt>
                <c:pt idx="1134">
                  <c:v>567</c:v>
                </c:pt>
                <c:pt idx="1135">
                  <c:v>567.5</c:v>
                </c:pt>
                <c:pt idx="1136">
                  <c:v>568</c:v>
                </c:pt>
                <c:pt idx="1137">
                  <c:v>568.5</c:v>
                </c:pt>
                <c:pt idx="1138">
                  <c:v>569</c:v>
                </c:pt>
                <c:pt idx="1139">
                  <c:v>569.5</c:v>
                </c:pt>
                <c:pt idx="1140">
                  <c:v>570</c:v>
                </c:pt>
                <c:pt idx="1141">
                  <c:v>570.5</c:v>
                </c:pt>
                <c:pt idx="1142">
                  <c:v>571</c:v>
                </c:pt>
                <c:pt idx="1143">
                  <c:v>571.5</c:v>
                </c:pt>
                <c:pt idx="1144">
                  <c:v>572</c:v>
                </c:pt>
                <c:pt idx="1145">
                  <c:v>572.5</c:v>
                </c:pt>
                <c:pt idx="1146">
                  <c:v>573</c:v>
                </c:pt>
                <c:pt idx="1147">
                  <c:v>573.5</c:v>
                </c:pt>
                <c:pt idx="1148">
                  <c:v>574</c:v>
                </c:pt>
                <c:pt idx="1149">
                  <c:v>574.5</c:v>
                </c:pt>
                <c:pt idx="1150">
                  <c:v>575</c:v>
                </c:pt>
                <c:pt idx="1151">
                  <c:v>575.5</c:v>
                </c:pt>
                <c:pt idx="1152">
                  <c:v>576</c:v>
                </c:pt>
                <c:pt idx="1153">
                  <c:v>576.5</c:v>
                </c:pt>
                <c:pt idx="1154">
                  <c:v>577</c:v>
                </c:pt>
                <c:pt idx="1155">
                  <c:v>577.5</c:v>
                </c:pt>
                <c:pt idx="1156">
                  <c:v>578</c:v>
                </c:pt>
                <c:pt idx="1157">
                  <c:v>578.5</c:v>
                </c:pt>
                <c:pt idx="1158">
                  <c:v>579</c:v>
                </c:pt>
                <c:pt idx="1159">
                  <c:v>579.5</c:v>
                </c:pt>
                <c:pt idx="1160">
                  <c:v>580</c:v>
                </c:pt>
                <c:pt idx="1161">
                  <c:v>580.5</c:v>
                </c:pt>
                <c:pt idx="1162">
                  <c:v>581</c:v>
                </c:pt>
                <c:pt idx="1163">
                  <c:v>581.5</c:v>
                </c:pt>
                <c:pt idx="1164">
                  <c:v>582</c:v>
                </c:pt>
                <c:pt idx="1165">
                  <c:v>582.5</c:v>
                </c:pt>
                <c:pt idx="1166">
                  <c:v>583</c:v>
                </c:pt>
                <c:pt idx="1167">
                  <c:v>583.5</c:v>
                </c:pt>
                <c:pt idx="1168">
                  <c:v>584</c:v>
                </c:pt>
                <c:pt idx="1169">
                  <c:v>584.5</c:v>
                </c:pt>
                <c:pt idx="1170">
                  <c:v>585</c:v>
                </c:pt>
                <c:pt idx="1171">
                  <c:v>585.5</c:v>
                </c:pt>
                <c:pt idx="1172">
                  <c:v>586</c:v>
                </c:pt>
                <c:pt idx="1173">
                  <c:v>586.5</c:v>
                </c:pt>
                <c:pt idx="1174">
                  <c:v>587</c:v>
                </c:pt>
                <c:pt idx="1175">
                  <c:v>587.5</c:v>
                </c:pt>
                <c:pt idx="1176">
                  <c:v>588</c:v>
                </c:pt>
                <c:pt idx="1177">
                  <c:v>588.5</c:v>
                </c:pt>
                <c:pt idx="1178">
                  <c:v>589</c:v>
                </c:pt>
                <c:pt idx="1179">
                  <c:v>589.5</c:v>
                </c:pt>
                <c:pt idx="1180">
                  <c:v>590</c:v>
                </c:pt>
                <c:pt idx="1181">
                  <c:v>590.5</c:v>
                </c:pt>
                <c:pt idx="1182">
                  <c:v>591</c:v>
                </c:pt>
                <c:pt idx="1183">
                  <c:v>591.5</c:v>
                </c:pt>
                <c:pt idx="1184">
                  <c:v>592</c:v>
                </c:pt>
                <c:pt idx="1185">
                  <c:v>592.5</c:v>
                </c:pt>
                <c:pt idx="1186">
                  <c:v>593</c:v>
                </c:pt>
                <c:pt idx="1187">
                  <c:v>593.5</c:v>
                </c:pt>
                <c:pt idx="1188">
                  <c:v>594</c:v>
                </c:pt>
                <c:pt idx="1189">
                  <c:v>594.5</c:v>
                </c:pt>
                <c:pt idx="1190">
                  <c:v>595</c:v>
                </c:pt>
                <c:pt idx="1191">
                  <c:v>595.5</c:v>
                </c:pt>
                <c:pt idx="1192">
                  <c:v>596</c:v>
                </c:pt>
                <c:pt idx="1193">
                  <c:v>596.5</c:v>
                </c:pt>
                <c:pt idx="1194">
                  <c:v>597</c:v>
                </c:pt>
                <c:pt idx="1195">
                  <c:v>597.5</c:v>
                </c:pt>
                <c:pt idx="1196">
                  <c:v>598</c:v>
                </c:pt>
                <c:pt idx="1197">
                  <c:v>598.5</c:v>
                </c:pt>
                <c:pt idx="1198">
                  <c:v>599</c:v>
                </c:pt>
                <c:pt idx="1199">
                  <c:v>599.5</c:v>
                </c:pt>
                <c:pt idx="1200">
                  <c:v>600</c:v>
                </c:pt>
                <c:pt idx="1201">
                  <c:v>600.5</c:v>
                </c:pt>
                <c:pt idx="1202">
                  <c:v>601</c:v>
                </c:pt>
                <c:pt idx="1203">
                  <c:v>601.5</c:v>
                </c:pt>
                <c:pt idx="1204">
                  <c:v>602</c:v>
                </c:pt>
                <c:pt idx="1205">
                  <c:v>602.5</c:v>
                </c:pt>
                <c:pt idx="1206">
                  <c:v>603</c:v>
                </c:pt>
                <c:pt idx="1207">
                  <c:v>603.5</c:v>
                </c:pt>
                <c:pt idx="1208">
                  <c:v>604</c:v>
                </c:pt>
                <c:pt idx="1209">
                  <c:v>604.5</c:v>
                </c:pt>
                <c:pt idx="1210">
                  <c:v>605</c:v>
                </c:pt>
                <c:pt idx="1211">
                  <c:v>605.5</c:v>
                </c:pt>
                <c:pt idx="1212">
                  <c:v>606</c:v>
                </c:pt>
                <c:pt idx="1213">
                  <c:v>606.5</c:v>
                </c:pt>
                <c:pt idx="1214">
                  <c:v>607</c:v>
                </c:pt>
                <c:pt idx="1215">
                  <c:v>607.5</c:v>
                </c:pt>
                <c:pt idx="1216">
                  <c:v>608</c:v>
                </c:pt>
                <c:pt idx="1217">
                  <c:v>608.5</c:v>
                </c:pt>
                <c:pt idx="1218">
                  <c:v>609</c:v>
                </c:pt>
                <c:pt idx="1219">
                  <c:v>609.5</c:v>
                </c:pt>
                <c:pt idx="1220">
                  <c:v>610</c:v>
                </c:pt>
                <c:pt idx="1221">
                  <c:v>610.5</c:v>
                </c:pt>
                <c:pt idx="1222">
                  <c:v>611</c:v>
                </c:pt>
                <c:pt idx="1223">
                  <c:v>611.5</c:v>
                </c:pt>
                <c:pt idx="1224">
                  <c:v>612</c:v>
                </c:pt>
                <c:pt idx="1225">
                  <c:v>612.5</c:v>
                </c:pt>
                <c:pt idx="1226">
                  <c:v>613</c:v>
                </c:pt>
                <c:pt idx="1227">
                  <c:v>613.5</c:v>
                </c:pt>
                <c:pt idx="1228">
                  <c:v>614</c:v>
                </c:pt>
                <c:pt idx="1229">
                  <c:v>614.5</c:v>
                </c:pt>
                <c:pt idx="1230">
                  <c:v>615</c:v>
                </c:pt>
                <c:pt idx="1231">
                  <c:v>615.5</c:v>
                </c:pt>
                <c:pt idx="1232">
                  <c:v>616</c:v>
                </c:pt>
                <c:pt idx="1233">
                  <c:v>616.5</c:v>
                </c:pt>
                <c:pt idx="1234">
                  <c:v>617</c:v>
                </c:pt>
                <c:pt idx="1235">
                  <c:v>617.5</c:v>
                </c:pt>
                <c:pt idx="1236">
                  <c:v>618</c:v>
                </c:pt>
                <c:pt idx="1237">
                  <c:v>618.5</c:v>
                </c:pt>
                <c:pt idx="1238">
                  <c:v>619</c:v>
                </c:pt>
                <c:pt idx="1239">
                  <c:v>619.5</c:v>
                </c:pt>
                <c:pt idx="1240">
                  <c:v>620</c:v>
                </c:pt>
                <c:pt idx="1241">
                  <c:v>620.5</c:v>
                </c:pt>
                <c:pt idx="1242">
                  <c:v>621</c:v>
                </c:pt>
                <c:pt idx="1243">
                  <c:v>621.5</c:v>
                </c:pt>
                <c:pt idx="1244">
                  <c:v>622</c:v>
                </c:pt>
                <c:pt idx="1245">
                  <c:v>622.5</c:v>
                </c:pt>
                <c:pt idx="1246">
                  <c:v>623</c:v>
                </c:pt>
                <c:pt idx="1247">
                  <c:v>623.5</c:v>
                </c:pt>
                <c:pt idx="1248">
                  <c:v>624</c:v>
                </c:pt>
                <c:pt idx="1249">
                  <c:v>624.5</c:v>
                </c:pt>
                <c:pt idx="1250">
                  <c:v>625</c:v>
                </c:pt>
                <c:pt idx="1251">
                  <c:v>625.5</c:v>
                </c:pt>
                <c:pt idx="1252">
                  <c:v>626</c:v>
                </c:pt>
                <c:pt idx="1253">
                  <c:v>626.5</c:v>
                </c:pt>
                <c:pt idx="1254">
                  <c:v>627</c:v>
                </c:pt>
                <c:pt idx="1255">
                  <c:v>627.5</c:v>
                </c:pt>
                <c:pt idx="1256">
                  <c:v>628</c:v>
                </c:pt>
                <c:pt idx="1257">
                  <c:v>628.5</c:v>
                </c:pt>
                <c:pt idx="1258">
                  <c:v>629</c:v>
                </c:pt>
                <c:pt idx="1259">
                  <c:v>629.5</c:v>
                </c:pt>
                <c:pt idx="1260">
                  <c:v>630</c:v>
                </c:pt>
                <c:pt idx="1261">
                  <c:v>630.5</c:v>
                </c:pt>
                <c:pt idx="1262">
                  <c:v>631</c:v>
                </c:pt>
                <c:pt idx="1263">
                  <c:v>631.5</c:v>
                </c:pt>
                <c:pt idx="1264">
                  <c:v>632</c:v>
                </c:pt>
                <c:pt idx="1265">
                  <c:v>632.5</c:v>
                </c:pt>
                <c:pt idx="1266">
                  <c:v>633</c:v>
                </c:pt>
                <c:pt idx="1267">
                  <c:v>633.5</c:v>
                </c:pt>
                <c:pt idx="1268">
                  <c:v>634</c:v>
                </c:pt>
                <c:pt idx="1269">
                  <c:v>634.5</c:v>
                </c:pt>
                <c:pt idx="1270">
                  <c:v>635</c:v>
                </c:pt>
                <c:pt idx="1271">
                  <c:v>635.5</c:v>
                </c:pt>
                <c:pt idx="1272">
                  <c:v>636</c:v>
                </c:pt>
                <c:pt idx="1273">
                  <c:v>636.5</c:v>
                </c:pt>
                <c:pt idx="1274">
                  <c:v>637</c:v>
                </c:pt>
                <c:pt idx="1275">
                  <c:v>637.5</c:v>
                </c:pt>
                <c:pt idx="1276">
                  <c:v>638</c:v>
                </c:pt>
                <c:pt idx="1277">
                  <c:v>638.5</c:v>
                </c:pt>
                <c:pt idx="1278">
                  <c:v>639</c:v>
                </c:pt>
                <c:pt idx="1279">
                  <c:v>639.5</c:v>
                </c:pt>
                <c:pt idx="1280">
                  <c:v>640</c:v>
                </c:pt>
                <c:pt idx="1281">
                  <c:v>640.5</c:v>
                </c:pt>
                <c:pt idx="1282">
                  <c:v>641</c:v>
                </c:pt>
                <c:pt idx="1283">
                  <c:v>641.5</c:v>
                </c:pt>
                <c:pt idx="1284">
                  <c:v>642</c:v>
                </c:pt>
                <c:pt idx="1285">
                  <c:v>642.5</c:v>
                </c:pt>
                <c:pt idx="1286">
                  <c:v>643</c:v>
                </c:pt>
                <c:pt idx="1287">
                  <c:v>643.5</c:v>
                </c:pt>
                <c:pt idx="1288">
                  <c:v>644</c:v>
                </c:pt>
                <c:pt idx="1289">
                  <c:v>644.5</c:v>
                </c:pt>
                <c:pt idx="1290">
                  <c:v>645</c:v>
                </c:pt>
                <c:pt idx="1291">
                  <c:v>645.5</c:v>
                </c:pt>
                <c:pt idx="1292">
                  <c:v>646</c:v>
                </c:pt>
                <c:pt idx="1293">
                  <c:v>646.5</c:v>
                </c:pt>
                <c:pt idx="1294">
                  <c:v>647</c:v>
                </c:pt>
                <c:pt idx="1295">
                  <c:v>647.5</c:v>
                </c:pt>
                <c:pt idx="1296">
                  <c:v>648</c:v>
                </c:pt>
                <c:pt idx="1297">
                  <c:v>648.5</c:v>
                </c:pt>
                <c:pt idx="1298">
                  <c:v>649</c:v>
                </c:pt>
                <c:pt idx="1299">
                  <c:v>649.5</c:v>
                </c:pt>
                <c:pt idx="1300">
                  <c:v>650</c:v>
                </c:pt>
                <c:pt idx="1301">
                  <c:v>650.5</c:v>
                </c:pt>
                <c:pt idx="1302">
                  <c:v>651</c:v>
                </c:pt>
                <c:pt idx="1303">
                  <c:v>651.5</c:v>
                </c:pt>
                <c:pt idx="1304">
                  <c:v>652</c:v>
                </c:pt>
                <c:pt idx="1305">
                  <c:v>652.5</c:v>
                </c:pt>
                <c:pt idx="1306">
                  <c:v>653</c:v>
                </c:pt>
                <c:pt idx="1307">
                  <c:v>653.5</c:v>
                </c:pt>
                <c:pt idx="1308">
                  <c:v>654</c:v>
                </c:pt>
                <c:pt idx="1309">
                  <c:v>654.5</c:v>
                </c:pt>
                <c:pt idx="1310">
                  <c:v>655</c:v>
                </c:pt>
                <c:pt idx="1311">
                  <c:v>655.5</c:v>
                </c:pt>
                <c:pt idx="1312">
                  <c:v>656</c:v>
                </c:pt>
                <c:pt idx="1313">
                  <c:v>656.5</c:v>
                </c:pt>
                <c:pt idx="1314">
                  <c:v>657</c:v>
                </c:pt>
                <c:pt idx="1315">
                  <c:v>657.5</c:v>
                </c:pt>
                <c:pt idx="1316">
                  <c:v>658</c:v>
                </c:pt>
                <c:pt idx="1317">
                  <c:v>658.5</c:v>
                </c:pt>
                <c:pt idx="1318">
                  <c:v>659</c:v>
                </c:pt>
                <c:pt idx="1319">
                  <c:v>659.5</c:v>
                </c:pt>
                <c:pt idx="1320">
                  <c:v>660</c:v>
                </c:pt>
                <c:pt idx="1321">
                  <c:v>660.5</c:v>
                </c:pt>
                <c:pt idx="1322">
                  <c:v>661</c:v>
                </c:pt>
                <c:pt idx="1323">
                  <c:v>661.5</c:v>
                </c:pt>
                <c:pt idx="1324">
                  <c:v>662</c:v>
                </c:pt>
                <c:pt idx="1325">
                  <c:v>662.5</c:v>
                </c:pt>
                <c:pt idx="1326">
                  <c:v>663</c:v>
                </c:pt>
                <c:pt idx="1327">
                  <c:v>663.5</c:v>
                </c:pt>
                <c:pt idx="1328">
                  <c:v>664</c:v>
                </c:pt>
                <c:pt idx="1329">
                  <c:v>664.5</c:v>
                </c:pt>
                <c:pt idx="1330">
                  <c:v>665</c:v>
                </c:pt>
                <c:pt idx="1331">
                  <c:v>665.5</c:v>
                </c:pt>
                <c:pt idx="1332">
                  <c:v>666</c:v>
                </c:pt>
                <c:pt idx="1333">
                  <c:v>666.5</c:v>
                </c:pt>
                <c:pt idx="1334">
                  <c:v>667</c:v>
                </c:pt>
                <c:pt idx="1335">
                  <c:v>667.5</c:v>
                </c:pt>
                <c:pt idx="1336">
                  <c:v>668</c:v>
                </c:pt>
                <c:pt idx="1337">
                  <c:v>668.5</c:v>
                </c:pt>
                <c:pt idx="1338">
                  <c:v>669</c:v>
                </c:pt>
                <c:pt idx="1339">
                  <c:v>669.5</c:v>
                </c:pt>
                <c:pt idx="1340">
                  <c:v>670</c:v>
                </c:pt>
                <c:pt idx="1341">
                  <c:v>670.5</c:v>
                </c:pt>
                <c:pt idx="1342">
                  <c:v>671</c:v>
                </c:pt>
                <c:pt idx="1343">
                  <c:v>671.5</c:v>
                </c:pt>
                <c:pt idx="1344">
                  <c:v>672</c:v>
                </c:pt>
                <c:pt idx="1345">
                  <c:v>672.5</c:v>
                </c:pt>
                <c:pt idx="1346">
                  <c:v>673</c:v>
                </c:pt>
                <c:pt idx="1347">
                  <c:v>673.5</c:v>
                </c:pt>
                <c:pt idx="1348">
                  <c:v>674</c:v>
                </c:pt>
                <c:pt idx="1349">
                  <c:v>674.5</c:v>
                </c:pt>
                <c:pt idx="1350">
                  <c:v>675</c:v>
                </c:pt>
                <c:pt idx="1351">
                  <c:v>675.5</c:v>
                </c:pt>
                <c:pt idx="1352">
                  <c:v>676</c:v>
                </c:pt>
                <c:pt idx="1353">
                  <c:v>676.5</c:v>
                </c:pt>
                <c:pt idx="1354">
                  <c:v>677</c:v>
                </c:pt>
                <c:pt idx="1355">
                  <c:v>677.5</c:v>
                </c:pt>
                <c:pt idx="1356">
                  <c:v>678</c:v>
                </c:pt>
                <c:pt idx="1357">
                  <c:v>678.5</c:v>
                </c:pt>
                <c:pt idx="1358">
                  <c:v>679</c:v>
                </c:pt>
                <c:pt idx="1359">
                  <c:v>679.5</c:v>
                </c:pt>
                <c:pt idx="1360">
                  <c:v>680</c:v>
                </c:pt>
                <c:pt idx="1361">
                  <c:v>680.5</c:v>
                </c:pt>
                <c:pt idx="1362">
                  <c:v>681</c:v>
                </c:pt>
                <c:pt idx="1363">
                  <c:v>681.5</c:v>
                </c:pt>
                <c:pt idx="1364">
                  <c:v>682</c:v>
                </c:pt>
                <c:pt idx="1365">
                  <c:v>682.5</c:v>
                </c:pt>
                <c:pt idx="1366">
                  <c:v>683</c:v>
                </c:pt>
                <c:pt idx="1367">
                  <c:v>683.5</c:v>
                </c:pt>
                <c:pt idx="1368">
                  <c:v>684</c:v>
                </c:pt>
                <c:pt idx="1369">
                  <c:v>684.5</c:v>
                </c:pt>
                <c:pt idx="1370">
                  <c:v>685</c:v>
                </c:pt>
                <c:pt idx="1371">
                  <c:v>685.5</c:v>
                </c:pt>
                <c:pt idx="1372">
                  <c:v>686</c:v>
                </c:pt>
                <c:pt idx="1373">
                  <c:v>686.5</c:v>
                </c:pt>
                <c:pt idx="1374">
                  <c:v>687</c:v>
                </c:pt>
                <c:pt idx="1375">
                  <c:v>687.5</c:v>
                </c:pt>
                <c:pt idx="1376">
                  <c:v>688</c:v>
                </c:pt>
                <c:pt idx="1377">
                  <c:v>688.5</c:v>
                </c:pt>
                <c:pt idx="1378">
                  <c:v>689</c:v>
                </c:pt>
                <c:pt idx="1379">
                  <c:v>689.5</c:v>
                </c:pt>
                <c:pt idx="1380">
                  <c:v>690</c:v>
                </c:pt>
                <c:pt idx="1381">
                  <c:v>690.5</c:v>
                </c:pt>
                <c:pt idx="1382">
                  <c:v>691</c:v>
                </c:pt>
                <c:pt idx="1383">
                  <c:v>691.5</c:v>
                </c:pt>
                <c:pt idx="1384">
                  <c:v>692</c:v>
                </c:pt>
                <c:pt idx="1385">
                  <c:v>692.5</c:v>
                </c:pt>
                <c:pt idx="1386">
                  <c:v>693</c:v>
                </c:pt>
                <c:pt idx="1387">
                  <c:v>693.5</c:v>
                </c:pt>
                <c:pt idx="1388">
                  <c:v>694</c:v>
                </c:pt>
                <c:pt idx="1389">
                  <c:v>694.5</c:v>
                </c:pt>
                <c:pt idx="1390">
                  <c:v>695</c:v>
                </c:pt>
                <c:pt idx="1391">
                  <c:v>695.5</c:v>
                </c:pt>
                <c:pt idx="1392">
                  <c:v>696</c:v>
                </c:pt>
                <c:pt idx="1393">
                  <c:v>696.5</c:v>
                </c:pt>
                <c:pt idx="1394">
                  <c:v>697</c:v>
                </c:pt>
                <c:pt idx="1395">
                  <c:v>697.5</c:v>
                </c:pt>
                <c:pt idx="1396">
                  <c:v>698</c:v>
                </c:pt>
                <c:pt idx="1397">
                  <c:v>698.5</c:v>
                </c:pt>
                <c:pt idx="1398">
                  <c:v>699</c:v>
                </c:pt>
                <c:pt idx="1399">
                  <c:v>699.5</c:v>
                </c:pt>
                <c:pt idx="1400">
                  <c:v>700</c:v>
                </c:pt>
                <c:pt idx="1401">
                  <c:v>700.5</c:v>
                </c:pt>
                <c:pt idx="1402">
                  <c:v>701</c:v>
                </c:pt>
                <c:pt idx="1403">
                  <c:v>701.5</c:v>
                </c:pt>
                <c:pt idx="1404">
                  <c:v>702</c:v>
                </c:pt>
                <c:pt idx="1405">
                  <c:v>702.5</c:v>
                </c:pt>
                <c:pt idx="1406">
                  <c:v>703</c:v>
                </c:pt>
                <c:pt idx="1407">
                  <c:v>703.5</c:v>
                </c:pt>
                <c:pt idx="1408">
                  <c:v>704</c:v>
                </c:pt>
                <c:pt idx="1409">
                  <c:v>704.5</c:v>
                </c:pt>
                <c:pt idx="1410">
                  <c:v>705</c:v>
                </c:pt>
                <c:pt idx="1411">
                  <c:v>705.5</c:v>
                </c:pt>
                <c:pt idx="1412">
                  <c:v>706</c:v>
                </c:pt>
                <c:pt idx="1413">
                  <c:v>706.5</c:v>
                </c:pt>
                <c:pt idx="1414">
                  <c:v>707</c:v>
                </c:pt>
                <c:pt idx="1415">
                  <c:v>707.5</c:v>
                </c:pt>
                <c:pt idx="1416">
                  <c:v>708</c:v>
                </c:pt>
                <c:pt idx="1417">
                  <c:v>708.5</c:v>
                </c:pt>
                <c:pt idx="1418">
                  <c:v>709</c:v>
                </c:pt>
                <c:pt idx="1419">
                  <c:v>709.5</c:v>
                </c:pt>
                <c:pt idx="1420">
                  <c:v>710</c:v>
                </c:pt>
                <c:pt idx="1421">
                  <c:v>710.5</c:v>
                </c:pt>
                <c:pt idx="1422">
                  <c:v>711</c:v>
                </c:pt>
                <c:pt idx="1423">
                  <c:v>711.5</c:v>
                </c:pt>
                <c:pt idx="1424">
                  <c:v>712</c:v>
                </c:pt>
                <c:pt idx="1425">
                  <c:v>712.5</c:v>
                </c:pt>
                <c:pt idx="1426">
                  <c:v>713</c:v>
                </c:pt>
                <c:pt idx="1427">
                  <c:v>713.5</c:v>
                </c:pt>
                <c:pt idx="1428">
                  <c:v>714</c:v>
                </c:pt>
                <c:pt idx="1429">
                  <c:v>714.5</c:v>
                </c:pt>
                <c:pt idx="1430">
                  <c:v>715</c:v>
                </c:pt>
                <c:pt idx="1431">
                  <c:v>715.5</c:v>
                </c:pt>
                <c:pt idx="1432">
                  <c:v>716</c:v>
                </c:pt>
                <c:pt idx="1433">
                  <c:v>716.5</c:v>
                </c:pt>
                <c:pt idx="1434">
                  <c:v>717</c:v>
                </c:pt>
                <c:pt idx="1435">
                  <c:v>717.5</c:v>
                </c:pt>
                <c:pt idx="1436">
                  <c:v>718</c:v>
                </c:pt>
                <c:pt idx="1437">
                  <c:v>718.5</c:v>
                </c:pt>
                <c:pt idx="1438">
                  <c:v>719</c:v>
                </c:pt>
                <c:pt idx="1439">
                  <c:v>719.5</c:v>
                </c:pt>
                <c:pt idx="1440">
                  <c:v>720</c:v>
                </c:pt>
                <c:pt idx="1441">
                  <c:v>720.5</c:v>
                </c:pt>
                <c:pt idx="1442">
                  <c:v>721</c:v>
                </c:pt>
                <c:pt idx="1443">
                  <c:v>721.5</c:v>
                </c:pt>
                <c:pt idx="1444">
                  <c:v>722</c:v>
                </c:pt>
                <c:pt idx="1445">
                  <c:v>722.5</c:v>
                </c:pt>
                <c:pt idx="1446">
                  <c:v>723</c:v>
                </c:pt>
                <c:pt idx="1447">
                  <c:v>723.5</c:v>
                </c:pt>
                <c:pt idx="1448">
                  <c:v>724</c:v>
                </c:pt>
                <c:pt idx="1449">
                  <c:v>724.5</c:v>
                </c:pt>
                <c:pt idx="1450">
                  <c:v>725</c:v>
                </c:pt>
                <c:pt idx="1451">
                  <c:v>725.5</c:v>
                </c:pt>
                <c:pt idx="1452">
                  <c:v>726</c:v>
                </c:pt>
                <c:pt idx="1453">
                  <c:v>726.5</c:v>
                </c:pt>
                <c:pt idx="1454">
                  <c:v>727</c:v>
                </c:pt>
                <c:pt idx="1455">
                  <c:v>727.5</c:v>
                </c:pt>
                <c:pt idx="1456">
                  <c:v>728</c:v>
                </c:pt>
                <c:pt idx="1457">
                  <c:v>728.5</c:v>
                </c:pt>
                <c:pt idx="1458">
                  <c:v>729</c:v>
                </c:pt>
                <c:pt idx="1459">
                  <c:v>729.5</c:v>
                </c:pt>
                <c:pt idx="1460">
                  <c:v>730</c:v>
                </c:pt>
                <c:pt idx="1461">
                  <c:v>730.5</c:v>
                </c:pt>
                <c:pt idx="1462">
                  <c:v>731</c:v>
                </c:pt>
                <c:pt idx="1463">
                  <c:v>731.5</c:v>
                </c:pt>
                <c:pt idx="1464">
                  <c:v>732</c:v>
                </c:pt>
                <c:pt idx="1465">
                  <c:v>732.5</c:v>
                </c:pt>
                <c:pt idx="1466">
                  <c:v>733</c:v>
                </c:pt>
                <c:pt idx="1467">
                  <c:v>733.5</c:v>
                </c:pt>
                <c:pt idx="1468">
                  <c:v>734</c:v>
                </c:pt>
                <c:pt idx="1469">
                  <c:v>734.5</c:v>
                </c:pt>
                <c:pt idx="1470">
                  <c:v>735</c:v>
                </c:pt>
                <c:pt idx="1471">
                  <c:v>735.5</c:v>
                </c:pt>
                <c:pt idx="1472">
                  <c:v>736</c:v>
                </c:pt>
                <c:pt idx="1473">
                  <c:v>736.5</c:v>
                </c:pt>
                <c:pt idx="1474">
                  <c:v>737</c:v>
                </c:pt>
                <c:pt idx="1475">
                  <c:v>737.5</c:v>
                </c:pt>
                <c:pt idx="1476">
                  <c:v>738</c:v>
                </c:pt>
                <c:pt idx="1477">
                  <c:v>738.5</c:v>
                </c:pt>
                <c:pt idx="1478">
                  <c:v>739</c:v>
                </c:pt>
                <c:pt idx="1479">
                  <c:v>739.5</c:v>
                </c:pt>
                <c:pt idx="1480">
                  <c:v>740</c:v>
                </c:pt>
                <c:pt idx="1481">
                  <c:v>740.5</c:v>
                </c:pt>
                <c:pt idx="1482">
                  <c:v>741</c:v>
                </c:pt>
                <c:pt idx="1483">
                  <c:v>741.5</c:v>
                </c:pt>
                <c:pt idx="1484">
                  <c:v>742</c:v>
                </c:pt>
                <c:pt idx="1485">
                  <c:v>742.5</c:v>
                </c:pt>
                <c:pt idx="1486">
                  <c:v>743</c:v>
                </c:pt>
                <c:pt idx="1487">
                  <c:v>743.5</c:v>
                </c:pt>
                <c:pt idx="1488">
                  <c:v>744</c:v>
                </c:pt>
                <c:pt idx="1489">
                  <c:v>744.5</c:v>
                </c:pt>
                <c:pt idx="1490">
                  <c:v>745</c:v>
                </c:pt>
                <c:pt idx="1491">
                  <c:v>745.5</c:v>
                </c:pt>
                <c:pt idx="1492">
                  <c:v>746</c:v>
                </c:pt>
                <c:pt idx="1493">
                  <c:v>746.5</c:v>
                </c:pt>
                <c:pt idx="1494">
                  <c:v>747</c:v>
                </c:pt>
                <c:pt idx="1495">
                  <c:v>747.5</c:v>
                </c:pt>
                <c:pt idx="1496">
                  <c:v>748</c:v>
                </c:pt>
                <c:pt idx="1497">
                  <c:v>748.5</c:v>
                </c:pt>
                <c:pt idx="1498">
                  <c:v>749</c:v>
                </c:pt>
                <c:pt idx="1499">
                  <c:v>749.5</c:v>
                </c:pt>
                <c:pt idx="1500">
                  <c:v>750</c:v>
                </c:pt>
                <c:pt idx="1501">
                  <c:v>750.5</c:v>
                </c:pt>
                <c:pt idx="1502">
                  <c:v>751</c:v>
                </c:pt>
                <c:pt idx="1503">
                  <c:v>751.5</c:v>
                </c:pt>
                <c:pt idx="1504">
                  <c:v>752</c:v>
                </c:pt>
                <c:pt idx="1505">
                  <c:v>752.5</c:v>
                </c:pt>
                <c:pt idx="1506">
                  <c:v>753</c:v>
                </c:pt>
                <c:pt idx="1507">
                  <c:v>753.5</c:v>
                </c:pt>
                <c:pt idx="1508">
                  <c:v>754</c:v>
                </c:pt>
                <c:pt idx="1509">
                  <c:v>754.5</c:v>
                </c:pt>
                <c:pt idx="1510">
                  <c:v>755</c:v>
                </c:pt>
                <c:pt idx="1511">
                  <c:v>755.5</c:v>
                </c:pt>
                <c:pt idx="1512">
                  <c:v>756</c:v>
                </c:pt>
                <c:pt idx="1513">
                  <c:v>756.5</c:v>
                </c:pt>
                <c:pt idx="1514">
                  <c:v>757</c:v>
                </c:pt>
                <c:pt idx="1515">
                  <c:v>757.5</c:v>
                </c:pt>
                <c:pt idx="1516">
                  <c:v>758</c:v>
                </c:pt>
                <c:pt idx="1517">
                  <c:v>758.5</c:v>
                </c:pt>
                <c:pt idx="1518">
                  <c:v>759</c:v>
                </c:pt>
                <c:pt idx="1519">
                  <c:v>759.5</c:v>
                </c:pt>
                <c:pt idx="1520">
                  <c:v>760</c:v>
                </c:pt>
                <c:pt idx="1521">
                  <c:v>760.5</c:v>
                </c:pt>
                <c:pt idx="1522">
                  <c:v>761</c:v>
                </c:pt>
                <c:pt idx="1523">
                  <c:v>761.5</c:v>
                </c:pt>
                <c:pt idx="1524">
                  <c:v>762</c:v>
                </c:pt>
                <c:pt idx="1525">
                  <c:v>762.5</c:v>
                </c:pt>
                <c:pt idx="1526">
                  <c:v>763</c:v>
                </c:pt>
                <c:pt idx="1527">
                  <c:v>763.5</c:v>
                </c:pt>
                <c:pt idx="1528">
                  <c:v>764</c:v>
                </c:pt>
                <c:pt idx="1529">
                  <c:v>764.5</c:v>
                </c:pt>
                <c:pt idx="1530">
                  <c:v>765</c:v>
                </c:pt>
                <c:pt idx="1531">
                  <c:v>765.5</c:v>
                </c:pt>
                <c:pt idx="1532">
                  <c:v>766</c:v>
                </c:pt>
                <c:pt idx="1533">
                  <c:v>766.5</c:v>
                </c:pt>
                <c:pt idx="1534">
                  <c:v>767</c:v>
                </c:pt>
                <c:pt idx="1535">
                  <c:v>767.5</c:v>
                </c:pt>
                <c:pt idx="1536">
                  <c:v>768</c:v>
                </c:pt>
                <c:pt idx="1537">
                  <c:v>768.5</c:v>
                </c:pt>
                <c:pt idx="1538">
                  <c:v>769</c:v>
                </c:pt>
                <c:pt idx="1539">
                  <c:v>769.5</c:v>
                </c:pt>
                <c:pt idx="1540">
                  <c:v>770</c:v>
                </c:pt>
                <c:pt idx="1541">
                  <c:v>770.5</c:v>
                </c:pt>
                <c:pt idx="1542">
                  <c:v>771</c:v>
                </c:pt>
                <c:pt idx="1543">
                  <c:v>771.5</c:v>
                </c:pt>
                <c:pt idx="1544">
                  <c:v>772</c:v>
                </c:pt>
                <c:pt idx="1545">
                  <c:v>772.5</c:v>
                </c:pt>
                <c:pt idx="1546">
                  <c:v>773</c:v>
                </c:pt>
                <c:pt idx="1547">
                  <c:v>773.5</c:v>
                </c:pt>
                <c:pt idx="1548">
                  <c:v>774</c:v>
                </c:pt>
                <c:pt idx="1549">
                  <c:v>774.5</c:v>
                </c:pt>
                <c:pt idx="1550">
                  <c:v>775</c:v>
                </c:pt>
                <c:pt idx="1551">
                  <c:v>775.5</c:v>
                </c:pt>
                <c:pt idx="1552">
                  <c:v>776</c:v>
                </c:pt>
                <c:pt idx="1553">
                  <c:v>776.5</c:v>
                </c:pt>
                <c:pt idx="1554">
                  <c:v>777</c:v>
                </c:pt>
                <c:pt idx="1555">
                  <c:v>777.5</c:v>
                </c:pt>
                <c:pt idx="1556">
                  <c:v>778</c:v>
                </c:pt>
                <c:pt idx="1557">
                  <c:v>778.5</c:v>
                </c:pt>
                <c:pt idx="1558">
                  <c:v>779</c:v>
                </c:pt>
                <c:pt idx="1559">
                  <c:v>779.5</c:v>
                </c:pt>
                <c:pt idx="1560">
                  <c:v>780</c:v>
                </c:pt>
                <c:pt idx="1561">
                  <c:v>780.5</c:v>
                </c:pt>
                <c:pt idx="1562">
                  <c:v>781</c:v>
                </c:pt>
                <c:pt idx="1563">
                  <c:v>781.5</c:v>
                </c:pt>
                <c:pt idx="1564">
                  <c:v>782</c:v>
                </c:pt>
                <c:pt idx="1565">
                  <c:v>782.5</c:v>
                </c:pt>
                <c:pt idx="1566">
                  <c:v>783</c:v>
                </c:pt>
                <c:pt idx="1567">
                  <c:v>783.5</c:v>
                </c:pt>
                <c:pt idx="1568">
                  <c:v>784</c:v>
                </c:pt>
                <c:pt idx="1569">
                  <c:v>784.5</c:v>
                </c:pt>
                <c:pt idx="1570">
                  <c:v>785</c:v>
                </c:pt>
                <c:pt idx="1571">
                  <c:v>785.5</c:v>
                </c:pt>
                <c:pt idx="1572">
                  <c:v>786</c:v>
                </c:pt>
                <c:pt idx="1573">
                  <c:v>786.5</c:v>
                </c:pt>
                <c:pt idx="1574">
                  <c:v>787</c:v>
                </c:pt>
                <c:pt idx="1575">
                  <c:v>787.5</c:v>
                </c:pt>
                <c:pt idx="1576">
                  <c:v>788</c:v>
                </c:pt>
                <c:pt idx="1577">
                  <c:v>788.5</c:v>
                </c:pt>
                <c:pt idx="1578">
                  <c:v>789</c:v>
                </c:pt>
                <c:pt idx="1579">
                  <c:v>789.5</c:v>
                </c:pt>
                <c:pt idx="1580">
                  <c:v>790</c:v>
                </c:pt>
                <c:pt idx="1581">
                  <c:v>790.5</c:v>
                </c:pt>
                <c:pt idx="1582">
                  <c:v>791</c:v>
                </c:pt>
                <c:pt idx="1583">
                  <c:v>791.5</c:v>
                </c:pt>
                <c:pt idx="1584">
                  <c:v>792</c:v>
                </c:pt>
                <c:pt idx="1585">
                  <c:v>792.5</c:v>
                </c:pt>
                <c:pt idx="1586">
                  <c:v>793</c:v>
                </c:pt>
                <c:pt idx="1587">
                  <c:v>793.5</c:v>
                </c:pt>
                <c:pt idx="1588">
                  <c:v>794</c:v>
                </c:pt>
                <c:pt idx="1589">
                  <c:v>794.5</c:v>
                </c:pt>
                <c:pt idx="1590">
                  <c:v>795</c:v>
                </c:pt>
                <c:pt idx="1591">
                  <c:v>795.5</c:v>
                </c:pt>
                <c:pt idx="1592">
                  <c:v>796</c:v>
                </c:pt>
                <c:pt idx="1593">
                  <c:v>796.5</c:v>
                </c:pt>
                <c:pt idx="1594">
                  <c:v>797</c:v>
                </c:pt>
                <c:pt idx="1595">
                  <c:v>797.5</c:v>
                </c:pt>
                <c:pt idx="1596">
                  <c:v>798</c:v>
                </c:pt>
                <c:pt idx="1597">
                  <c:v>798.5</c:v>
                </c:pt>
                <c:pt idx="1598">
                  <c:v>799</c:v>
                </c:pt>
                <c:pt idx="1599">
                  <c:v>799.5</c:v>
                </c:pt>
                <c:pt idx="1600">
                  <c:v>800</c:v>
                </c:pt>
                <c:pt idx="1601">
                  <c:v>800.5</c:v>
                </c:pt>
                <c:pt idx="1602">
                  <c:v>801</c:v>
                </c:pt>
                <c:pt idx="1603">
                  <c:v>801.5</c:v>
                </c:pt>
                <c:pt idx="1604">
                  <c:v>802</c:v>
                </c:pt>
                <c:pt idx="1605">
                  <c:v>802.5</c:v>
                </c:pt>
                <c:pt idx="1606">
                  <c:v>803</c:v>
                </c:pt>
                <c:pt idx="1607">
                  <c:v>803.5</c:v>
                </c:pt>
                <c:pt idx="1608">
                  <c:v>804</c:v>
                </c:pt>
                <c:pt idx="1609">
                  <c:v>804.5</c:v>
                </c:pt>
                <c:pt idx="1610">
                  <c:v>805</c:v>
                </c:pt>
                <c:pt idx="1611">
                  <c:v>805.5</c:v>
                </c:pt>
                <c:pt idx="1612">
                  <c:v>806</c:v>
                </c:pt>
                <c:pt idx="1613">
                  <c:v>806.5</c:v>
                </c:pt>
                <c:pt idx="1614">
                  <c:v>807</c:v>
                </c:pt>
                <c:pt idx="1615">
                  <c:v>807.5</c:v>
                </c:pt>
                <c:pt idx="1616">
                  <c:v>808</c:v>
                </c:pt>
                <c:pt idx="1617">
                  <c:v>808.5</c:v>
                </c:pt>
                <c:pt idx="1618">
                  <c:v>809</c:v>
                </c:pt>
                <c:pt idx="1619">
                  <c:v>809.5</c:v>
                </c:pt>
                <c:pt idx="1620">
                  <c:v>810</c:v>
                </c:pt>
                <c:pt idx="1621">
                  <c:v>810.5</c:v>
                </c:pt>
                <c:pt idx="1622">
                  <c:v>811</c:v>
                </c:pt>
                <c:pt idx="1623">
                  <c:v>811.5</c:v>
                </c:pt>
                <c:pt idx="1624">
                  <c:v>812</c:v>
                </c:pt>
                <c:pt idx="1625">
                  <c:v>812.5</c:v>
                </c:pt>
                <c:pt idx="1626">
                  <c:v>813</c:v>
                </c:pt>
                <c:pt idx="1627">
                  <c:v>813.5</c:v>
                </c:pt>
                <c:pt idx="1628">
                  <c:v>814</c:v>
                </c:pt>
                <c:pt idx="1629">
                  <c:v>814.5</c:v>
                </c:pt>
                <c:pt idx="1630">
                  <c:v>815</c:v>
                </c:pt>
                <c:pt idx="1631">
                  <c:v>815.5</c:v>
                </c:pt>
                <c:pt idx="1632">
                  <c:v>816</c:v>
                </c:pt>
                <c:pt idx="1633">
                  <c:v>816.5</c:v>
                </c:pt>
                <c:pt idx="1634">
                  <c:v>817</c:v>
                </c:pt>
                <c:pt idx="1635">
                  <c:v>817.5</c:v>
                </c:pt>
                <c:pt idx="1636">
                  <c:v>818</c:v>
                </c:pt>
                <c:pt idx="1637">
                  <c:v>818.5</c:v>
                </c:pt>
                <c:pt idx="1638">
                  <c:v>819</c:v>
                </c:pt>
                <c:pt idx="1639">
                  <c:v>819.5</c:v>
                </c:pt>
                <c:pt idx="1640">
                  <c:v>820</c:v>
                </c:pt>
                <c:pt idx="1641">
                  <c:v>820.5</c:v>
                </c:pt>
                <c:pt idx="1642">
                  <c:v>821</c:v>
                </c:pt>
                <c:pt idx="1643">
                  <c:v>821.5</c:v>
                </c:pt>
                <c:pt idx="1644">
                  <c:v>822</c:v>
                </c:pt>
                <c:pt idx="1645">
                  <c:v>822.5</c:v>
                </c:pt>
                <c:pt idx="1646">
                  <c:v>823</c:v>
                </c:pt>
                <c:pt idx="1647">
                  <c:v>823.5</c:v>
                </c:pt>
                <c:pt idx="1648">
                  <c:v>824</c:v>
                </c:pt>
                <c:pt idx="1649">
                  <c:v>824.5</c:v>
                </c:pt>
                <c:pt idx="1650">
                  <c:v>825</c:v>
                </c:pt>
                <c:pt idx="1651">
                  <c:v>825.5</c:v>
                </c:pt>
                <c:pt idx="1652">
                  <c:v>826</c:v>
                </c:pt>
                <c:pt idx="1653">
                  <c:v>826.5</c:v>
                </c:pt>
                <c:pt idx="1654">
                  <c:v>827</c:v>
                </c:pt>
                <c:pt idx="1655">
                  <c:v>827.5</c:v>
                </c:pt>
                <c:pt idx="1656">
                  <c:v>828</c:v>
                </c:pt>
                <c:pt idx="1657">
                  <c:v>828.5</c:v>
                </c:pt>
                <c:pt idx="1658">
                  <c:v>829</c:v>
                </c:pt>
                <c:pt idx="1659">
                  <c:v>829.5</c:v>
                </c:pt>
                <c:pt idx="1660">
                  <c:v>830</c:v>
                </c:pt>
                <c:pt idx="1661">
                  <c:v>830.5</c:v>
                </c:pt>
                <c:pt idx="1662">
                  <c:v>831</c:v>
                </c:pt>
                <c:pt idx="1663">
                  <c:v>831.5</c:v>
                </c:pt>
                <c:pt idx="1664">
                  <c:v>832</c:v>
                </c:pt>
                <c:pt idx="1665">
                  <c:v>832.5</c:v>
                </c:pt>
                <c:pt idx="1666">
                  <c:v>833</c:v>
                </c:pt>
                <c:pt idx="1667">
                  <c:v>833.5</c:v>
                </c:pt>
                <c:pt idx="1668">
                  <c:v>834</c:v>
                </c:pt>
                <c:pt idx="1669">
                  <c:v>834.5</c:v>
                </c:pt>
                <c:pt idx="1670">
                  <c:v>835</c:v>
                </c:pt>
                <c:pt idx="1671">
                  <c:v>835.5</c:v>
                </c:pt>
                <c:pt idx="1672">
                  <c:v>836</c:v>
                </c:pt>
                <c:pt idx="1673">
                  <c:v>836.5</c:v>
                </c:pt>
                <c:pt idx="1674">
                  <c:v>837</c:v>
                </c:pt>
                <c:pt idx="1675">
                  <c:v>837.5</c:v>
                </c:pt>
                <c:pt idx="1676">
                  <c:v>838</c:v>
                </c:pt>
                <c:pt idx="1677">
                  <c:v>838.5</c:v>
                </c:pt>
                <c:pt idx="1678">
                  <c:v>839</c:v>
                </c:pt>
                <c:pt idx="1679">
                  <c:v>839.5</c:v>
                </c:pt>
                <c:pt idx="1680">
                  <c:v>840</c:v>
                </c:pt>
                <c:pt idx="1681">
                  <c:v>840.5</c:v>
                </c:pt>
                <c:pt idx="1682">
                  <c:v>841</c:v>
                </c:pt>
                <c:pt idx="1683">
                  <c:v>841.5</c:v>
                </c:pt>
                <c:pt idx="1684">
                  <c:v>842</c:v>
                </c:pt>
                <c:pt idx="1685">
                  <c:v>842.5</c:v>
                </c:pt>
                <c:pt idx="1686">
                  <c:v>843</c:v>
                </c:pt>
                <c:pt idx="1687">
                  <c:v>843.5</c:v>
                </c:pt>
                <c:pt idx="1688">
                  <c:v>844</c:v>
                </c:pt>
                <c:pt idx="1689">
                  <c:v>844.5</c:v>
                </c:pt>
                <c:pt idx="1690">
                  <c:v>845</c:v>
                </c:pt>
                <c:pt idx="1691">
                  <c:v>845.5</c:v>
                </c:pt>
                <c:pt idx="1692">
                  <c:v>846</c:v>
                </c:pt>
                <c:pt idx="1693">
                  <c:v>846.5</c:v>
                </c:pt>
                <c:pt idx="1694">
                  <c:v>847</c:v>
                </c:pt>
                <c:pt idx="1695">
                  <c:v>847.5</c:v>
                </c:pt>
                <c:pt idx="1696">
                  <c:v>848</c:v>
                </c:pt>
                <c:pt idx="1697">
                  <c:v>848.5</c:v>
                </c:pt>
                <c:pt idx="1698">
                  <c:v>849</c:v>
                </c:pt>
                <c:pt idx="1699">
                  <c:v>849.5</c:v>
                </c:pt>
                <c:pt idx="1700">
                  <c:v>850</c:v>
                </c:pt>
                <c:pt idx="1701">
                  <c:v>850.5</c:v>
                </c:pt>
                <c:pt idx="1702">
                  <c:v>851</c:v>
                </c:pt>
                <c:pt idx="1703">
                  <c:v>851.5</c:v>
                </c:pt>
                <c:pt idx="1704">
                  <c:v>852</c:v>
                </c:pt>
                <c:pt idx="1705">
                  <c:v>852.5</c:v>
                </c:pt>
                <c:pt idx="1706">
                  <c:v>853</c:v>
                </c:pt>
                <c:pt idx="1707">
                  <c:v>853.5</c:v>
                </c:pt>
                <c:pt idx="1708">
                  <c:v>854</c:v>
                </c:pt>
                <c:pt idx="1709">
                  <c:v>854.5</c:v>
                </c:pt>
                <c:pt idx="1710">
                  <c:v>855</c:v>
                </c:pt>
                <c:pt idx="1711">
                  <c:v>855.5</c:v>
                </c:pt>
                <c:pt idx="1712">
                  <c:v>856</c:v>
                </c:pt>
                <c:pt idx="1713">
                  <c:v>856.5</c:v>
                </c:pt>
                <c:pt idx="1714">
                  <c:v>857</c:v>
                </c:pt>
                <c:pt idx="1715">
                  <c:v>857.5</c:v>
                </c:pt>
                <c:pt idx="1716">
                  <c:v>858</c:v>
                </c:pt>
                <c:pt idx="1717">
                  <c:v>858.5</c:v>
                </c:pt>
                <c:pt idx="1718">
                  <c:v>859</c:v>
                </c:pt>
                <c:pt idx="1719">
                  <c:v>859.5</c:v>
                </c:pt>
                <c:pt idx="1720">
                  <c:v>860</c:v>
                </c:pt>
                <c:pt idx="1721">
                  <c:v>860.5</c:v>
                </c:pt>
                <c:pt idx="1722">
                  <c:v>861</c:v>
                </c:pt>
                <c:pt idx="1723">
                  <c:v>861.5</c:v>
                </c:pt>
                <c:pt idx="1724">
                  <c:v>862</c:v>
                </c:pt>
                <c:pt idx="1725">
                  <c:v>862.5</c:v>
                </c:pt>
                <c:pt idx="1726">
                  <c:v>863</c:v>
                </c:pt>
                <c:pt idx="1727">
                  <c:v>863.5</c:v>
                </c:pt>
                <c:pt idx="1728">
                  <c:v>864</c:v>
                </c:pt>
                <c:pt idx="1729">
                  <c:v>864.5</c:v>
                </c:pt>
                <c:pt idx="1730">
                  <c:v>865</c:v>
                </c:pt>
                <c:pt idx="1731">
                  <c:v>865.5</c:v>
                </c:pt>
                <c:pt idx="1732">
                  <c:v>866</c:v>
                </c:pt>
                <c:pt idx="1733">
                  <c:v>866.5</c:v>
                </c:pt>
                <c:pt idx="1734">
                  <c:v>867</c:v>
                </c:pt>
                <c:pt idx="1735">
                  <c:v>867.5</c:v>
                </c:pt>
                <c:pt idx="1736">
                  <c:v>868</c:v>
                </c:pt>
                <c:pt idx="1737">
                  <c:v>868.5</c:v>
                </c:pt>
                <c:pt idx="1738">
                  <c:v>869</c:v>
                </c:pt>
                <c:pt idx="1739">
                  <c:v>869.5</c:v>
                </c:pt>
                <c:pt idx="1740">
                  <c:v>870</c:v>
                </c:pt>
                <c:pt idx="1741">
                  <c:v>870.5</c:v>
                </c:pt>
                <c:pt idx="1742">
                  <c:v>871</c:v>
                </c:pt>
                <c:pt idx="1743">
                  <c:v>871.5</c:v>
                </c:pt>
                <c:pt idx="1744">
                  <c:v>872</c:v>
                </c:pt>
                <c:pt idx="1745">
                  <c:v>872.5</c:v>
                </c:pt>
                <c:pt idx="1746">
                  <c:v>873</c:v>
                </c:pt>
                <c:pt idx="1747">
                  <c:v>873.5</c:v>
                </c:pt>
                <c:pt idx="1748">
                  <c:v>874</c:v>
                </c:pt>
                <c:pt idx="1749">
                  <c:v>874.5</c:v>
                </c:pt>
                <c:pt idx="1750">
                  <c:v>875</c:v>
                </c:pt>
                <c:pt idx="1751">
                  <c:v>875.5</c:v>
                </c:pt>
                <c:pt idx="1752">
                  <c:v>876</c:v>
                </c:pt>
                <c:pt idx="1753">
                  <c:v>876.5</c:v>
                </c:pt>
                <c:pt idx="1754">
                  <c:v>877</c:v>
                </c:pt>
                <c:pt idx="1755">
                  <c:v>877.5</c:v>
                </c:pt>
                <c:pt idx="1756">
                  <c:v>878</c:v>
                </c:pt>
                <c:pt idx="1757">
                  <c:v>878.5</c:v>
                </c:pt>
                <c:pt idx="1758">
                  <c:v>879</c:v>
                </c:pt>
                <c:pt idx="1759">
                  <c:v>879.5</c:v>
                </c:pt>
                <c:pt idx="1760">
                  <c:v>880</c:v>
                </c:pt>
                <c:pt idx="1761">
                  <c:v>880.5</c:v>
                </c:pt>
                <c:pt idx="1762">
                  <c:v>881</c:v>
                </c:pt>
                <c:pt idx="1763">
                  <c:v>881.5</c:v>
                </c:pt>
                <c:pt idx="1764">
                  <c:v>882</c:v>
                </c:pt>
                <c:pt idx="1765">
                  <c:v>882.5</c:v>
                </c:pt>
                <c:pt idx="1766">
                  <c:v>883</c:v>
                </c:pt>
                <c:pt idx="1767">
                  <c:v>883.5</c:v>
                </c:pt>
                <c:pt idx="1768">
                  <c:v>884</c:v>
                </c:pt>
                <c:pt idx="1769">
                  <c:v>884.5</c:v>
                </c:pt>
                <c:pt idx="1770">
                  <c:v>885</c:v>
                </c:pt>
                <c:pt idx="1771">
                  <c:v>885.5</c:v>
                </c:pt>
                <c:pt idx="1772">
                  <c:v>886</c:v>
                </c:pt>
                <c:pt idx="1773">
                  <c:v>886.5</c:v>
                </c:pt>
                <c:pt idx="1774">
                  <c:v>887</c:v>
                </c:pt>
                <c:pt idx="1775">
                  <c:v>887.5</c:v>
                </c:pt>
                <c:pt idx="1776">
                  <c:v>888</c:v>
                </c:pt>
                <c:pt idx="1777">
                  <c:v>888.5</c:v>
                </c:pt>
                <c:pt idx="1778">
                  <c:v>889</c:v>
                </c:pt>
                <c:pt idx="1779">
                  <c:v>889.5</c:v>
                </c:pt>
                <c:pt idx="1780">
                  <c:v>890</c:v>
                </c:pt>
                <c:pt idx="1781">
                  <c:v>890.5</c:v>
                </c:pt>
                <c:pt idx="1782">
                  <c:v>891</c:v>
                </c:pt>
                <c:pt idx="1783">
                  <c:v>891.5</c:v>
                </c:pt>
                <c:pt idx="1784">
                  <c:v>892</c:v>
                </c:pt>
                <c:pt idx="1785">
                  <c:v>892.5</c:v>
                </c:pt>
                <c:pt idx="1786">
                  <c:v>893</c:v>
                </c:pt>
                <c:pt idx="1787">
                  <c:v>893.5</c:v>
                </c:pt>
                <c:pt idx="1788">
                  <c:v>894</c:v>
                </c:pt>
                <c:pt idx="1789">
                  <c:v>894.5</c:v>
                </c:pt>
                <c:pt idx="1790">
                  <c:v>895</c:v>
                </c:pt>
                <c:pt idx="1791">
                  <c:v>895.5</c:v>
                </c:pt>
                <c:pt idx="1792">
                  <c:v>896</c:v>
                </c:pt>
                <c:pt idx="1793">
                  <c:v>896.5</c:v>
                </c:pt>
                <c:pt idx="1794">
                  <c:v>897</c:v>
                </c:pt>
                <c:pt idx="1795">
                  <c:v>897.5</c:v>
                </c:pt>
                <c:pt idx="1796">
                  <c:v>898</c:v>
                </c:pt>
                <c:pt idx="1797">
                  <c:v>898.5</c:v>
                </c:pt>
                <c:pt idx="1798">
                  <c:v>899</c:v>
                </c:pt>
                <c:pt idx="1799">
                  <c:v>899.5</c:v>
                </c:pt>
                <c:pt idx="1800">
                  <c:v>900</c:v>
                </c:pt>
                <c:pt idx="1801">
                  <c:v>900.5</c:v>
                </c:pt>
                <c:pt idx="1802">
                  <c:v>901</c:v>
                </c:pt>
                <c:pt idx="1803">
                  <c:v>901.5</c:v>
                </c:pt>
                <c:pt idx="1804">
                  <c:v>902</c:v>
                </c:pt>
                <c:pt idx="1805">
                  <c:v>902.5</c:v>
                </c:pt>
                <c:pt idx="1806">
                  <c:v>903</c:v>
                </c:pt>
                <c:pt idx="1807">
                  <c:v>903.5</c:v>
                </c:pt>
                <c:pt idx="1808">
                  <c:v>904</c:v>
                </c:pt>
                <c:pt idx="1809">
                  <c:v>904.5</c:v>
                </c:pt>
                <c:pt idx="1810">
                  <c:v>905</c:v>
                </c:pt>
                <c:pt idx="1811">
                  <c:v>905.5</c:v>
                </c:pt>
                <c:pt idx="1812">
                  <c:v>906</c:v>
                </c:pt>
                <c:pt idx="1813">
                  <c:v>906.5</c:v>
                </c:pt>
                <c:pt idx="1814">
                  <c:v>907</c:v>
                </c:pt>
                <c:pt idx="1815">
                  <c:v>907.5</c:v>
                </c:pt>
                <c:pt idx="1816">
                  <c:v>908</c:v>
                </c:pt>
                <c:pt idx="1817">
                  <c:v>908.5</c:v>
                </c:pt>
                <c:pt idx="1818">
                  <c:v>909</c:v>
                </c:pt>
                <c:pt idx="1819">
                  <c:v>909.5</c:v>
                </c:pt>
                <c:pt idx="1820">
                  <c:v>910</c:v>
                </c:pt>
                <c:pt idx="1821">
                  <c:v>910.5</c:v>
                </c:pt>
                <c:pt idx="1822">
                  <c:v>911</c:v>
                </c:pt>
                <c:pt idx="1823">
                  <c:v>911.5</c:v>
                </c:pt>
                <c:pt idx="1824">
                  <c:v>912</c:v>
                </c:pt>
                <c:pt idx="1825">
                  <c:v>912.5</c:v>
                </c:pt>
                <c:pt idx="1826">
                  <c:v>913</c:v>
                </c:pt>
                <c:pt idx="1827">
                  <c:v>913.5</c:v>
                </c:pt>
                <c:pt idx="1828">
                  <c:v>914</c:v>
                </c:pt>
                <c:pt idx="1829">
                  <c:v>914.5</c:v>
                </c:pt>
                <c:pt idx="1830">
                  <c:v>915</c:v>
                </c:pt>
                <c:pt idx="1831">
                  <c:v>915.5</c:v>
                </c:pt>
                <c:pt idx="1832">
                  <c:v>916</c:v>
                </c:pt>
                <c:pt idx="1833">
                  <c:v>916.5</c:v>
                </c:pt>
                <c:pt idx="1834">
                  <c:v>917</c:v>
                </c:pt>
                <c:pt idx="1835">
                  <c:v>917.5</c:v>
                </c:pt>
                <c:pt idx="1836">
                  <c:v>918</c:v>
                </c:pt>
                <c:pt idx="1837">
                  <c:v>918.5</c:v>
                </c:pt>
                <c:pt idx="1838">
                  <c:v>919</c:v>
                </c:pt>
                <c:pt idx="1839">
                  <c:v>919.5</c:v>
                </c:pt>
                <c:pt idx="1840">
                  <c:v>920</c:v>
                </c:pt>
                <c:pt idx="1841">
                  <c:v>920.5</c:v>
                </c:pt>
                <c:pt idx="1842">
                  <c:v>921</c:v>
                </c:pt>
                <c:pt idx="1843">
                  <c:v>921.5</c:v>
                </c:pt>
                <c:pt idx="1844">
                  <c:v>922</c:v>
                </c:pt>
                <c:pt idx="1845">
                  <c:v>922.5</c:v>
                </c:pt>
                <c:pt idx="1846">
                  <c:v>923</c:v>
                </c:pt>
                <c:pt idx="1847">
                  <c:v>923.5</c:v>
                </c:pt>
                <c:pt idx="1848">
                  <c:v>924</c:v>
                </c:pt>
                <c:pt idx="1849">
                  <c:v>924.5</c:v>
                </c:pt>
                <c:pt idx="1850">
                  <c:v>925</c:v>
                </c:pt>
                <c:pt idx="1851">
                  <c:v>925.5</c:v>
                </c:pt>
                <c:pt idx="1852">
                  <c:v>926</c:v>
                </c:pt>
                <c:pt idx="1853">
                  <c:v>926.5</c:v>
                </c:pt>
                <c:pt idx="1854">
                  <c:v>927</c:v>
                </c:pt>
                <c:pt idx="1855">
                  <c:v>927.5</c:v>
                </c:pt>
                <c:pt idx="1856">
                  <c:v>928</c:v>
                </c:pt>
                <c:pt idx="1857">
                  <c:v>928.5</c:v>
                </c:pt>
                <c:pt idx="1858">
                  <c:v>929</c:v>
                </c:pt>
                <c:pt idx="1859">
                  <c:v>929.5</c:v>
                </c:pt>
                <c:pt idx="1860">
                  <c:v>930</c:v>
                </c:pt>
                <c:pt idx="1861">
                  <c:v>930.5</c:v>
                </c:pt>
                <c:pt idx="1862">
                  <c:v>931</c:v>
                </c:pt>
                <c:pt idx="1863">
                  <c:v>931.5</c:v>
                </c:pt>
                <c:pt idx="1864">
                  <c:v>932</c:v>
                </c:pt>
                <c:pt idx="1865">
                  <c:v>932.5</c:v>
                </c:pt>
                <c:pt idx="1866">
                  <c:v>933</c:v>
                </c:pt>
                <c:pt idx="1867">
                  <c:v>933.5</c:v>
                </c:pt>
                <c:pt idx="1868">
                  <c:v>934</c:v>
                </c:pt>
                <c:pt idx="1869">
                  <c:v>934.5</c:v>
                </c:pt>
                <c:pt idx="1870">
                  <c:v>935</c:v>
                </c:pt>
                <c:pt idx="1871">
                  <c:v>935.5</c:v>
                </c:pt>
                <c:pt idx="1872">
                  <c:v>936</c:v>
                </c:pt>
                <c:pt idx="1873">
                  <c:v>936.5</c:v>
                </c:pt>
                <c:pt idx="1874">
                  <c:v>937</c:v>
                </c:pt>
                <c:pt idx="1875">
                  <c:v>937.5</c:v>
                </c:pt>
                <c:pt idx="1876">
                  <c:v>938</c:v>
                </c:pt>
                <c:pt idx="1877">
                  <c:v>938.5</c:v>
                </c:pt>
                <c:pt idx="1878">
                  <c:v>939</c:v>
                </c:pt>
                <c:pt idx="1879">
                  <c:v>939.5</c:v>
                </c:pt>
                <c:pt idx="1880">
                  <c:v>940</c:v>
                </c:pt>
                <c:pt idx="1881">
                  <c:v>940.5</c:v>
                </c:pt>
                <c:pt idx="1882">
                  <c:v>941</c:v>
                </c:pt>
                <c:pt idx="1883">
                  <c:v>941.5</c:v>
                </c:pt>
                <c:pt idx="1884">
                  <c:v>942</c:v>
                </c:pt>
                <c:pt idx="1885">
                  <c:v>942.5</c:v>
                </c:pt>
                <c:pt idx="1886">
                  <c:v>943</c:v>
                </c:pt>
                <c:pt idx="1887">
                  <c:v>943.5</c:v>
                </c:pt>
                <c:pt idx="1888">
                  <c:v>944</c:v>
                </c:pt>
                <c:pt idx="1889">
                  <c:v>944.5</c:v>
                </c:pt>
                <c:pt idx="1890">
                  <c:v>945</c:v>
                </c:pt>
                <c:pt idx="1891">
                  <c:v>945.5</c:v>
                </c:pt>
                <c:pt idx="1892">
                  <c:v>946</c:v>
                </c:pt>
                <c:pt idx="1893">
                  <c:v>946.5</c:v>
                </c:pt>
                <c:pt idx="1894">
                  <c:v>947</c:v>
                </c:pt>
                <c:pt idx="1895">
                  <c:v>947.5</c:v>
                </c:pt>
                <c:pt idx="1896">
                  <c:v>948</c:v>
                </c:pt>
                <c:pt idx="1897">
                  <c:v>948.5</c:v>
                </c:pt>
                <c:pt idx="1898">
                  <c:v>949</c:v>
                </c:pt>
                <c:pt idx="1899">
                  <c:v>949.5</c:v>
                </c:pt>
                <c:pt idx="1900">
                  <c:v>950</c:v>
                </c:pt>
                <c:pt idx="1901">
                  <c:v>950.5</c:v>
                </c:pt>
                <c:pt idx="1902">
                  <c:v>951</c:v>
                </c:pt>
                <c:pt idx="1903">
                  <c:v>951.5</c:v>
                </c:pt>
                <c:pt idx="1904">
                  <c:v>952</c:v>
                </c:pt>
                <c:pt idx="1905">
                  <c:v>952.5</c:v>
                </c:pt>
                <c:pt idx="1906">
                  <c:v>953</c:v>
                </c:pt>
                <c:pt idx="1907">
                  <c:v>953.5</c:v>
                </c:pt>
                <c:pt idx="1908">
                  <c:v>954</c:v>
                </c:pt>
                <c:pt idx="1909">
                  <c:v>954.5</c:v>
                </c:pt>
                <c:pt idx="1910">
                  <c:v>955</c:v>
                </c:pt>
                <c:pt idx="1911">
                  <c:v>955.5</c:v>
                </c:pt>
                <c:pt idx="1912">
                  <c:v>956</c:v>
                </c:pt>
                <c:pt idx="1913">
                  <c:v>956.5</c:v>
                </c:pt>
                <c:pt idx="1914">
                  <c:v>957</c:v>
                </c:pt>
                <c:pt idx="1915">
                  <c:v>957.5</c:v>
                </c:pt>
                <c:pt idx="1916">
                  <c:v>958</c:v>
                </c:pt>
                <c:pt idx="1917">
                  <c:v>958.5</c:v>
                </c:pt>
                <c:pt idx="1918">
                  <c:v>959</c:v>
                </c:pt>
                <c:pt idx="1919">
                  <c:v>959.5</c:v>
                </c:pt>
                <c:pt idx="1920">
                  <c:v>960</c:v>
                </c:pt>
                <c:pt idx="1921">
                  <c:v>960.5</c:v>
                </c:pt>
                <c:pt idx="1922">
                  <c:v>961</c:v>
                </c:pt>
                <c:pt idx="1923">
                  <c:v>961.5</c:v>
                </c:pt>
                <c:pt idx="1924">
                  <c:v>962</c:v>
                </c:pt>
                <c:pt idx="1925">
                  <c:v>962.5</c:v>
                </c:pt>
                <c:pt idx="1926">
                  <c:v>963</c:v>
                </c:pt>
                <c:pt idx="1927">
                  <c:v>963.5</c:v>
                </c:pt>
                <c:pt idx="1928">
                  <c:v>964</c:v>
                </c:pt>
                <c:pt idx="1929">
                  <c:v>964.5</c:v>
                </c:pt>
                <c:pt idx="1930">
                  <c:v>965</c:v>
                </c:pt>
                <c:pt idx="1931">
                  <c:v>965.5</c:v>
                </c:pt>
                <c:pt idx="1932">
                  <c:v>966</c:v>
                </c:pt>
              </c:numCache>
            </c:numRef>
          </c:xVal>
          <c:yVal>
            <c:numRef>
              <c:f>'Esercizio 2'!$B$14:$B$1946</c:f>
              <c:numCache>
                <c:formatCode>General</c:formatCode>
                <c:ptCount val="1933"/>
                <c:pt idx="0">
                  <c:v>10</c:v>
                </c:pt>
                <c:pt idx="1">
                  <c:v>9.9038834951456316</c:v>
                </c:pt>
                <c:pt idx="2">
                  <c:v>9.8085876372678058</c:v>
                </c:pt>
                <c:pt idx="3">
                  <c:v>9.7141036702625652</c:v>
                </c:pt>
                <c:pt idx="4">
                  <c:v>9.6204229605154747</c:v>
                </c:pt>
                <c:pt idx="5">
                  <c:v>9.5275369955950211</c:v>
                </c:pt>
                <c:pt idx="6">
                  <c:v>9.4354373829677307</c:v>
                </c:pt>
                <c:pt idx="7">
                  <c:v>9.3441158487348641</c:v>
                </c:pt>
                <c:pt idx="8">
                  <c:v>9.2535642363905097</c:v>
                </c:pt>
                <c:pt idx="9">
                  <c:v>9.1637745056009106</c:v>
                </c:pt>
                <c:pt idx="10">
                  <c:v>9.0747387310048619</c:v>
                </c:pt>
                <c:pt idx="11">
                  <c:v>8.9864491010350367</c:v>
                </c:pt>
                <c:pt idx="12">
                  <c:v>8.8988979167600366</c:v>
                </c:pt>
                <c:pt idx="13">
                  <c:v>8.8120775907470552</c:v>
                </c:pt>
                <c:pt idx="14">
                  <c:v>8.725980645944956</c:v>
                </c:pt>
                <c:pt idx="15">
                  <c:v>8.6405997145876174</c:v>
                </c:pt>
                <c:pt idx="16">
                  <c:v>8.5559275371173946</c:v>
                </c:pt>
                <c:pt idx="17">
                  <c:v>8.4719569611285195</c:v>
                </c:pt>
                <c:pt idx="18">
                  <c:v>8.3886809403302891</c:v>
                </c:pt>
                <c:pt idx="19">
                  <c:v>8.3060925335298812</c:v>
                </c:pt>
                <c:pt idx="20">
                  <c:v>8.2241849036346224</c:v>
                </c:pt>
                <c:pt idx="21">
                  <c:v>8.1429513166735621</c:v>
                </c:pt>
                <c:pt idx="22">
                  <c:v>8.0623851408381721</c:v>
                </c:pt>
                <c:pt idx="23">
                  <c:v>7.9824798455420165</c:v>
                </c:pt>
                <c:pt idx="24">
                  <c:v>7.903229000499211</c:v>
                </c:pt>
                <c:pt idx="25">
                  <c:v>7.8246262748215116</c:v>
                </c:pt>
                <c:pt idx="26">
                  <c:v>7.7466654361338545</c:v>
                </c:pt>
                <c:pt idx="27">
                  <c:v>7.6693403497081638</c:v>
                </c:pt>
                <c:pt idx="28">
                  <c:v>7.5926449776152563</c:v>
                </c:pt>
                <c:pt idx="29">
                  <c:v>7.5165733778946535</c:v>
                </c:pt>
                <c:pt idx="30">
                  <c:v>7.4411197037421131</c:v>
                </c:pt>
                <c:pt idx="31">
                  <c:v>7.3662782027146871</c:v>
                </c:pt>
                <c:pt idx="32">
                  <c:v>7.2920432159531066</c:v>
                </c:pt>
                <c:pt idx="33">
                  <c:v>7.2184091774212922</c:v>
                </c:pt>
                <c:pt idx="34">
                  <c:v>7.1453706131627754</c:v>
                </c:pt>
                <c:pt idx="35">
                  <c:v>7.0729221405738176</c:v>
                </c:pt>
                <c:pt idx="36">
                  <c:v>7.0010584676929994</c:v>
                </c:pt>
                <c:pt idx="37">
                  <c:v>6.9297743925070474</c:v>
                </c:pt>
                <c:pt idx="38">
                  <c:v>6.8590648022726626</c:v>
                </c:pt>
                <c:pt idx="39">
                  <c:v>6.7889246728540931</c:v>
                </c:pt>
                <c:pt idx="40">
                  <c:v>6.7193490680761929</c:v>
                </c:pt>
                <c:pt idx="41">
                  <c:v>6.650333139092699</c:v>
                </c:pt>
                <c:pt idx="42">
                  <c:v>6.5818721237694406</c:v>
                </c:pt>
                <c:pt idx="43">
                  <c:v>6.5139613460821826</c:v>
                </c:pt>
                <c:pt idx="44">
                  <c:v>6.4465962155288032</c:v>
                </c:pt>
                <c:pt idx="45">
                  <c:v>6.3797722265554748</c:v>
                </c:pt>
                <c:pt idx="46">
                  <c:v>6.3134849579965167</c:v>
                </c:pt>
                <c:pt idx="47">
                  <c:v>6.247730072527558</c:v>
                </c:pt>
                <c:pt idx="48">
                  <c:v>6.1825033161316512</c:v>
                </c:pt>
                <c:pt idx="49">
                  <c:v>6.1178005175779351</c:v>
                </c:pt>
                <c:pt idx="50">
                  <c:v>6.0536175879124494</c:v>
                </c:pt>
                <c:pt idx="51">
                  <c:v>5.9899505199606597</c:v>
                </c:pt>
                <c:pt idx="52">
                  <c:v>5.9267953878412545</c:v>
                </c:pt>
                <c:pt idx="53">
                  <c:v>5.864148346490734</c:v>
                </c:pt>
                <c:pt idx="54">
                  <c:v>5.8020056311982868</c:v>
                </c:pt>
                <c:pt idx="55">
                  <c:v>5.7403635571504452</c:v>
                </c:pt>
                <c:pt idx="56">
                  <c:v>5.679218518984948</c:v>
                </c:pt>
                <c:pt idx="57">
                  <c:v>5.6185669903532505</c:v>
                </c:pt>
                <c:pt idx="58">
                  <c:v>5.5584055234910545</c:v>
                </c:pt>
                <c:pt idx="59">
                  <c:v>5.498730748796226</c:v>
                </c:pt>
                <c:pt idx="60">
                  <c:v>5.4395393744134193</c:v>
                </c:pt>
                <c:pt idx="61">
                  <c:v>5.3808281858247007</c:v>
                </c:pt>
                <c:pt idx="62">
                  <c:v>5.3225940454454204</c:v>
                </c:pt>
                <c:pt idx="63">
                  <c:v>5.2648338922245435</c:v>
                </c:pt>
                <c:pt idx="64">
                  <c:v>5.2075447412486202</c:v>
                </c:pt>
                <c:pt idx="65">
                  <c:v>5.1507236833485175</c:v>
                </c:pt>
                <c:pt idx="66">
                  <c:v>5.0943678847080029</c:v>
                </c:pt>
                <c:pt idx="67">
                  <c:v>5.0384745864732139</c:v>
                </c:pt>
                <c:pt idx="68">
                  <c:v>4.9830411043620133</c:v>
                </c:pt>
                <c:pt idx="69">
                  <c:v>4.9280648282721611</c:v>
                </c:pt>
                <c:pt idx="70">
                  <c:v>4.8735432218871981</c:v>
                </c:pt>
                <c:pt idx="71">
                  <c:v>4.8194738222788756</c:v>
                </c:pt>
                <c:pt idx="72">
                  <c:v>4.7658542395049022</c:v>
                </c:pt>
                <c:pt idx="73">
                  <c:v>4.7126821562007359</c:v>
                </c:pt>
                <c:pt idx="74">
                  <c:v>4.6599553271640755</c:v>
                </c:pt>
                <c:pt idx="75">
                  <c:v>4.6076715789306508</c:v>
                </c:pt>
                <c:pt idx="76">
                  <c:v>4.555828809339844</c:v>
                </c:pt>
                <c:pt idx="77">
                  <c:v>4.5044249870886075</c:v>
                </c:pt>
                <c:pt idx="78">
                  <c:v>4.4534581512720806</c:v>
                </c:pt>
                <c:pt idx="79">
                  <c:v>4.4029264109092345</c:v>
                </c:pt>
                <c:pt idx="80">
                  <c:v>4.3528279444518034</c:v>
                </c:pt>
                <c:pt idx="81">
                  <c:v>4.3031609992746898</c:v>
                </c:pt>
                <c:pt idx="82">
                  <c:v>4.2539238911459583</c:v>
                </c:pt>
                <c:pt idx="83">
                  <c:v>4.2051150036744538</c:v>
                </c:pt>
                <c:pt idx="84">
                  <c:v>4.1567327877330156</c:v>
                </c:pt>
                <c:pt idx="85">
                  <c:v>4.1087757608551634</c:v>
                </c:pt>
                <c:pt idx="86">
                  <c:v>4.0612425066030804</c:v>
                </c:pt>
                <c:pt idx="87">
                  <c:v>4.0141316739046236</c:v>
                </c:pt>
                <c:pt idx="88">
                  <c:v>3.9674419763570175</c:v>
                </c:pt>
                <c:pt idx="89">
                  <c:v>3.921172191494827</c:v>
                </c:pt>
                <c:pt idx="90">
                  <c:v>3.8753211600197157</c:v>
                </c:pt>
                <c:pt idx="91">
                  <c:v>3.8298877849894324</c:v>
                </c:pt>
                <c:pt idx="92">
                  <c:v>3.7848710309633966</c:v>
                </c:pt>
                <c:pt idx="93">
                  <c:v>3.740269923102193</c:v>
                </c:pt>
                <c:pt idx="94">
                  <c:v>3.6960835462182122</c:v>
                </c:pt>
                <c:pt idx="95">
                  <c:v>3.6523110437746276</c:v>
                </c:pt>
                <c:pt idx="96">
                  <c:v>3.6089516168298355</c:v>
                </c:pt>
                <c:pt idx="97">
                  <c:v>3.5660045229244446</c:v>
                </c:pt>
                <c:pt idx="98">
                  <c:v>3.5234690749078599</c:v>
                </c:pt>
                <c:pt idx="99">
                  <c:v>3.4813446397014665</c:v>
                </c:pt>
                <c:pt idx="100">
                  <c:v>3.4396306369954028</c:v>
                </c:pt>
                <c:pt idx="101">
                  <c:v>3.3983265378758967</c:v>
                </c:pt>
                <c:pt idx="102">
                  <c:v>3.3574318633801266</c:v>
                </c:pt>
                <c:pt idx="103">
                  <c:v>3.31694618297559</c:v>
                </c:pt>
                <c:pt idx="104">
                  <c:v>3.2768691129609762</c:v>
                </c:pt>
                <c:pt idx="105">
                  <c:v>3.237200314785579</c:v>
                </c:pt>
                <c:pt idx="106">
                  <c:v>3.197939493284335</c:v>
                </c:pt>
                <c:pt idx="107">
                  <c:v>3.1590863948256516</c:v>
                </c:pt>
                <c:pt idx="108">
                  <c:v>3.1206408053692662</c:v>
                </c:pt>
                <c:pt idx="109">
                  <c:v>3.0826025484314958</c:v>
                </c:pt>
                <c:pt idx="110">
                  <c:v>3.0449714829553662</c:v>
                </c:pt>
                <c:pt idx="111">
                  <c:v>3.0077475010832595</c:v>
                </c:pt>
                <c:pt idx="112">
                  <c:v>2.9709305258299041</c:v>
                </c:pt>
                <c:pt idx="113">
                  <c:v>2.9345205086537347</c:v>
                </c:pt>
                <c:pt idx="114">
                  <c:v>2.8985174269248786</c:v>
                </c:pt>
                <c:pt idx="115">
                  <c:v>2.8629212812882932</c:v>
                </c:pt>
                <c:pt idx="116">
                  <c:v>2.8277320929208698</c:v>
                </c:pt>
                <c:pt idx="117">
                  <c:v>2.7929499006816396</c:v>
                </c:pt>
                <c:pt idx="118">
                  <c:v>2.7585747581545781</c:v>
                </c:pt>
                <c:pt idx="119">
                  <c:v>2.7246067305838935</c:v>
                </c:pt>
                <c:pt idx="120">
                  <c:v>2.6910458917021045</c:v>
                </c:pt>
                <c:pt idx="121">
                  <c:v>2.6578923204516771</c:v>
                </c:pt>
                <c:pt idx="122">
                  <c:v>2.625146097601482</c:v>
                </c:pt>
                <c:pt idx="123">
                  <c:v>2.5928073022598563</c:v>
                </c:pt>
                <c:pt idx="124">
                  <c:v>2.5608760082866286</c:v>
                </c:pt>
                <c:pt idx="125">
                  <c:v>2.5293522806070468</c:v>
                </c:pt>
                <c:pt idx="126">
                  <c:v>2.4982361714311936</c:v>
                </c:pt>
                <c:pt idx="127">
                  <c:v>2.4675277163831231</c:v>
                </c:pt>
                <c:pt idx="128">
                  <c:v>2.4372269305446452</c:v>
                </c:pt>
                <c:pt idx="129">
                  <c:v>2.4073338044194057</c:v>
                </c:pt>
                <c:pt idx="130">
                  <c:v>2.3778482998236385</c:v>
                </c:pt>
                <c:pt idx="131">
                  <c:v>2.3487703457107432</c:v>
                </c:pt>
                <c:pt idx="132">
                  <c:v>2.3200998339376024</c:v>
                </c:pt>
                <c:pt idx="133">
                  <c:v>2.2918366149813538</c:v>
                </c:pt>
                <c:pt idx="134">
                  <c:v>2.2639804936161205</c:v>
                </c:pt>
                <c:pt idx="135">
                  <c:v>2.2365312245600011</c:v>
                </c:pt>
                <c:pt idx="136">
                  <c:v>2.2094885081034157</c:v>
                </c:pt>
                <c:pt idx="137">
                  <c:v>2.1828519857306783</c:v>
                </c:pt>
                <c:pt idx="138">
                  <c:v>2.1566212357474268</c:v>
                </c:pt>
                <c:pt idx="139">
                  <c:v>2.1307957689272756</c:v>
                </c:pt>
                <c:pt idx="140">
                  <c:v>2.1053750241917539</c:v>
                </c:pt>
                <c:pt idx="141">
                  <c:v>2.0803583643382391</c:v>
                </c:pt>
                <c:pt idx="142">
                  <c:v>2.0557450718312058</c:v>
                </c:pt>
                <c:pt idx="143">
                  <c:v>2.0315343446726404</c:v>
                </c:pt>
                <c:pt idx="144">
                  <c:v>2.0077252923679438</c:v>
                </c:pt>
                <c:pt idx="145">
                  <c:v>1.9843169320040359</c:v>
                </c:pt>
                <c:pt idx="146">
                  <c:v>1.9613081844566695</c:v>
                </c:pt>
                <c:pt idx="147">
                  <c:v>1.9386978707441713</c:v>
                </c:pt>
                <c:pt idx="148">
                  <c:v>1.9164847085449224</c:v>
                </c:pt>
                <c:pt idx="149">
                  <c:v>1.8946673088958792</c:v>
                </c:pt>
                <c:pt idx="150">
                  <c:v>1.873244173089303</c:v>
                </c:pt>
                <c:pt idx="151">
                  <c:v>1.8522136897846062</c:v>
                </c:pt>
                <c:pt idx="152">
                  <c:v>1.8315741323518413</c:v>
                </c:pt>
                <c:pt idx="153">
                  <c:v>1.8113236564628346</c:v>
                </c:pt>
                <c:pt idx="154">
                  <c:v>1.7914602979453134</c:v>
                </c:pt>
                <c:pt idx="155">
                  <c:v>1.7719819709145814</c:v>
                </c:pt>
                <c:pt idx="156">
                  <c:v>1.7528864661963743</c:v>
                </c:pt>
                <c:pt idx="157">
                  <c:v>1.7341714500534602</c:v>
                </c:pt>
                <c:pt idx="158">
                  <c:v>1.7158344632273685</c:v>
                </c:pt>
                <c:pt idx="159">
                  <c:v>1.697872920305312</c:v>
                </c:pt>
                <c:pt idx="160">
                  <c:v>1.6802841094209382</c:v>
                </c:pt>
                <c:pt idx="161">
                  <c:v>1.6630651922960149</c:v>
                </c:pt>
                <c:pt idx="162">
                  <c:v>1.6462132046285183</c:v>
                </c:pt>
                <c:pt idx="163">
                  <c:v>1.6297250568308794</c:v>
                </c:pt>
                <c:pt idx="164">
                  <c:v>1.6135975351203584</c:v>
                </c:pt>
                <c:pt idx="165">
                  <c:v>1.5978273029616759</c:v>
                </c:pt>
                <c:pt idx="166">
                  <c:v>1.5824109028601523</c:v>
                </c:pt>
                <c:pt idx="167">
                  <c:v>1.5673447585017064</c:v>
                </c:pt>
                <c:pt idx="168">
                  <c:v>1.5526251772341566</c:v>
                </c:pt>
                <c:pt idx="169">
                  <c:v>1.5382483528823814</c:v>
                </c:pt>
                <c:pt idx="170">
                  <c:v>1.5242103688880373</c:v>
                </c:pt>
                <c:pt idx="171">
                  <c:v>1.5105072017627237</c:v>
                </c:pt>
                <c:pt idx="172">
                  <c:v>1.4971347248417459</c:v>
                </c:pt>
                <c:pt idx="173">
                  <c:v>1.4840887123239772</c:v>
                </c:pt>
                <c:pt idx="174">
                  <c:v>1.4713648435817652</c:v>
                </c:pt>
                <c:pt idx="175">
                  <c:v>1.4589587077233968</c:v>
                </c:pt>
                <c:pt idx="176">
                  <c:v>1.4468658083893315</c:v>
                </c:pt>
                <c:pt idx="177">
                  <c:v>1.4350815687622525</c:v>
                </c:pt>
                <c:pt idx="178">
                  <c:v>1.4236013367699734</c:v>
                </c:pt>
                <c:pt idx="179">
                  <c:v>1.4124203904593984</c:v>
                </c:pt>
                <c:pt idx="180">
                  <c:v>1.401533943519047</c:v>
                </c:pt>
                <c:pt idx="181">
                  <c:v>1.3909371509271551</c:v>
                </c:pt>
                <c:pt idx="182">
                  <c:v>1.3806251147020228</c:v>
                </c:pt>
                <c:pt idx="183">
                  <c:v>1.3705928897311308</c:v>
                </c:pt>
                <c:pt idx="184">
                  <c:v>1.3608354896555512</c:v>
                </c:pt>
                <c:pt idx="185">
                  <c:v>1.3513478927863662</c:v>
                </c:pt>
                <c:pt idx="186">
                  <c:v>1.3421250480301488</c:v>
                </c:pt>
                <c:pt idx="187">
                  <c:v>1.3331618808010617</c:v>
                </c:pt>
                <c:pt idx="188">
                  <c:v>1.32445329889777</c:v>
                </c:pt>
                <c:pt idx="189">
                  <c:v>1.3159941983241445</c:v>
                </c:pt>
                <c:pt idx="190">
                  <c:v>1.307779469033636</c:v>
                </c:pt>
                <c:pt idx="191">
                  <c:v>1.2998040005782074</c:v>
                </c:pt>
                <c:pt idx="192">
                  <c:v>1.2920626876438277</c:v>
                </c:pt>
                <c:pt idx="193">
                  <c:v>1.2845504354557153</c:v>
                </c:pt>
                <c:pt idx="194">
                  <c:v>1.2772621650377862</c:v>
                </c:pt>
                <c:pt idx="195">
                  <c:v>1.2701928183120734</c:v>
                </c:pt>
                <c:pt idx="196">
                  <c:v>1.2633373630252416</c:v>
                </c:pt>
                <c:pt idx="197">
                  <c:v>1.2566907974907</c:v>
                </c:pt>
                <c:pt idx="198">
                  <c:v>1.2502481551362161</c:v>
                </c:pt>
                <c:pt idx="199">
                  <c:v>1.2440045088483211</c:v>
                </c:pt>
                <c:pt idx="200">
                  <c:v>1.237954975106186</c:v>
                </c:pt>
                <c:pt idx="201">
                  <c:v>1.2320947178990049</c:v>
                </c:pt>
                <c:pt idx="202">
                  <c:v>1.2264189524222484</c:v>
                </c:pt>
                <c:pt idx="203">
                  <c:v>1.2209229485494342</c:v>
                </c:pt>
                <c:pt idx="204">
                  <c:v>1.2156020340772966</c:v>
                </c:pt>
                <c:pt idx="205">
                  <c:v>1.2104515977434129</c:v>
                </c:pt>
                <c:pt idx="206">
                  <c:v>1.2054670920164545</c:v>
                </c:pt>
                <c:pt idx="207">
                  <c:v>1.2006440356602801</c:v>
                </c:pt>
                <c:pt idx="208">
                  <c:v>1.1959780160740567</c:v>
                </c:pt>
                <c:pt idx="209">
                  <c:v>1.1914646914114955</c:v>
                </c:pt>
                <c:pt idx="210">
                  <c:v>1.1870997924831077</c:v>
                </c:pt>
                <c:pt idx="211">
                  <c:v>1.1828791244461343</c:v>
                </c:pt>
                <c:pt idx="212">
                  <c:v>1.1787985682874649</c:v>
                </c:pt>
                <c:pt idx="213">
                  <c:v>1.1748540821054572</c:v>
                </c:pt>
                <c:pt idx="214">
                  <c:v>1.1710417021970772</c:v>
                </c:pt>
                <c:pt idx="215">
                  <c:v>1.1673575439572279</c:v>
                </c:pt>
                <c:pt idx="216">
                  <c:v>1.1637978025974991</c:v>
                </c:pt>
                <c:pt idx="217">
                  <c:v>1.1603587536918791</c:v>
                </c:pt>
                <c:pt idx="218">
                  <c:v>1.1570367535572044</c:v>
                </c:pt>
                <c:pt idx="219">
                  <c:v>1.1538282394763009</c:v>
                </c:pt>
                <c:pt idx="220">
                  <c:v>1.1507297297718924</c:v>
                </c:pt>
                <c:pt idx="221">
                  <c:v>1.1477378237394178</c:v>
                </c:pt>
                <c:pt idx="222">
                  <c:v>1.1448492014469165</c:v>
                </c:pt>
                <c:pt idx="223">
                  <c:v>1.1420606234101154</c:v>
                </c:pt>
                <c:pt idx="224">
                  <c:v>1.1393689301507826</c:v>
                </c:pt>
                <c:pt idx="225">
                  <c:v>1.1367710416463086</c:v>
                </c:pt>
                <c:pt idx="226">
                  <c:v>1.1342639566783395</c:v>
                </c:pt>
                <c:pt idx="227">
                  <c:v>1.1318447520881172</c:v>
                </c:pt>
                <c:pt idx="228">
                  <c:v>1.1295105819459945</c:v>
                </c:pt>
                <c:pt idx="229">
                  <c:v>1.1272586766423758</c:v>
                </c:pt>
                <c:pt idx="230">
                  <c:v>1.1250863419071047</c:v>
                </c:pt>
                <c:pt idx="231">
                  <c:v>1.1229909577640735</c:v>
                </c:pt>
                <c:pt idx="232">
                  <c:v>1.1209699774275674</c:v>
                </c:pt>
                <c:pt idx="233">
                  <c:v>1.1190209261465904</c:v>
                </c:pt>
                <c:pt idx="234">
                  <c:v>1.1171414000031457</c:v>
                </c:pt>
                <c:pt idx="235">
                  <c:v>1.1153290646701581</c:v>
                </c:pt>
                <c:pt idx="236">
                  <c:v>1.1135816541344499</c:v>
                </c:pt>
                <c:pt idx="237">
                  <c:v>1.1118969693898917</c:v>
                </c:pt>
                <c:pt idx="238">
                  <c:v>1.1102728771055745</c:v>
                </c:pt>
                <c:pt idx="239">
                  <c:v>1.1087073082735646</c:v>
                </c:pt>
                <c:pt idx="240">
                  <c:v>1.1071982568405285</c:v>
                </c:pt>
                <c:pt idx="241">
                  <c:v>1.1057437783272492</c:v>
                </c:pt>
                <c:pt idx="242">
                  <c:v>1.1043419884397816</c:v>
                </c:pt>
                <c:pt idx="243">
                  <c:v>1.1029910616757492</c:v>
                </c:pt>
                <c:pt idx="244">
                  <c:v>1.1016892299290253</c:v>
                </c:pt>
                <c:pt idx="245">
                  <c:v>1.1004347810958057</c:v>
                </c:pt>
                <c:pt idx="246">
                  <c:v>1.0992260576848465</c:v>
                </c:pt>
                <c:pt idx="247">
                  <c:v>1.0980614554344166</c:v>
                </c:pt>
                <c:pt idx="248">
                  <c:v>1.096939421938302</c:v>
                </c:pt>
                <c:pt idx="249">
                  <c:v>1.0958584552829931</c:v>
                </c:pt>
                <c:pt idx="250">
                  <c:v>1.0948171026979931</c:v>
                </c:pt>
                <c:pt idx="251">
                  <c:v>1.0938139592209999</c:v>
                </c:pt>
                <c:pt idx="252">
                  <c:v>1.0928476663795368</c:v>
                </c:pt>
                <c:pt idx="253">
                  <c:v>1.091916910890447</c:v>
                </c:pt>
                <c:pt idx="254">
                  <c:v>1.091020423378501</c:v>
                </c:pt>
                <c:pt idx="255">
                  <c:v>1.0901569771152302</c:v>
                </c:pt>
                <c:pt idx="256">
                  <c:v>1.0893253867789503</c:v>
                </c:pt>
                <c:pt idx="257">
                  <c:v>1.0885245072368177</c:v>
                </c:pt>
                <c:pt idx="258">
                  <c:v>1.0877532323496359</c:v>
                </c:pt>
                <c:pt idx="259">
                  <c:v>1.087010493800016</c:v>
                </c:pt>
                <c:pt idx="260">
                  <c:v>1.0862952599443929</c:v>
                </c:pt>
                <c:pt idx="261">
                  <c:v>1.0856065346892991</c:v>
                </c:pt>
                <c:pt idx="262">
                  <c:v>1.0849433563922077</c:v>
                </c:pt>
                <c:pt idx="263">
                  <c:v>1.084304796787174</c:v>
                </c:pt>
                <c:pt idx="264">
                  <c:v>1.0836899599354264</c:v>
                </c:pt>
                <c:pt idx="265">
                  <c:v>1.0830979812009893</c:v>
                </c:pt>
                <c:pt idx="266">
                  <c:v>1.0825280262513517</c:v>
                </c:pt>
                <c:pt idx="267">
                  <c:v>1.0819792900831409</c:v>
                </c:pt>
                <c:pt idx="268">
                  <c:v>1.081450996072703</c:v>
                </c:pt>
                <c:pt idx="269">
                  <c:v>1.0809423950514461</c:v>
                </c:pt>
                <c:pt idx="270">
                  <c:v>1.0804527644057549</c:v>
                </c:pt>
                <c:pt idx="271">
                  <c:v>1.0799814072012481</c:v>
                </c:pt>
                <c:pt idx="272">
                  <c:v>1.0795276513311134</c:v>
                </c:pt>
                <c:pt idx="273">
                  <c:v>1.0790908486882222</c:v>
                </c:pt>
                <c:pt idx="274">
                  <c:v>1.0786703743607007</c:v>
                </c:pt>
                <c:pt idx="275">
                  <c:v>1.0782656258506054</c:v>
                </c:pt>
                <c:pt idx="276">
                  <c:v>1.0778760223153332</c:v>
                </c:pt>
                <c:pt idx="277">
                  <c:v>1.0775010038313746</c:v>
                </c:pt>
                <c:pt idx="278">
                  <c:v>1.0771400306800036</c:v>
                </c:pt>
                <c:pt idx="279">
                  <c:v>1.0767925826544853</c:v>
                </c:pt>
                <c:pt idx="280">
                  <c:v>1.0764581583883677</c:v>
                </c:pt>
                <c:pt idx="281">
                  <c:v>1.076136274704419</c:v>
                </c:pt>
                <c:pt idx="282">
                  <c:v>1.0758264659837622</c:v>
                </c:pt>
                <c:pt idx="283">
                  <c:v>1.0755282835547522</c:v>
                </c:pt>
                <c:pt idx="284">
                  <c:v>1.0752412951011401</c:v>
                </c:pt>
                <c:pt idx="285">
                  <c:v>1.0749650840890632</c:v>
                </c:pt>
                <c:pt idx="286">
                  <c:v>1.0746992492124021</c:v>
                </c:pt>
                <c:pt idx="287">
                  <c:v>1.0744434038560433</c:v>
                </c:pt>
                <c:pt idx="288">
                  <c:v>1.0741971755765869</c:v>
                </c:pt>
                <c:pt idx="289">
                  <c:v>1.0739602056000466</c:v>
                </c:pt>
                <c:pt idx="290">
                  <c:v>1.0737321483360835</c:v>
                </c:pt>
                <c:pt idx="291">
                  <c:v>1.0735126709083289</c:v>
                </c:pt>
                <c:pt idx="292">
                  <c:v>1.073301452700347</c:v>
                </c:pt>
                <c:pt idx="293">
                  <c:v>1.0730981849168026</c:v>
                </c:pt>
                <c:pt idx="294">
                  <c:v>1.0729025701593964</c:v>
                </c:pt>
                <c:pt idx="295">
                  <c:v>1.072714322017144</c:v>
                </c:pt>
                <c:pt idx="296">
                  <c:v>1.0725331646705762</c:v>
                </c:pt>
                <c:pt idx="297">
                  <c:v>1.0723588325094506</c:v>
                </c:pt>
                <c:pt idx="298">
                  <c:v>1.0721910697635657</c:v>
                </c:pt>
                <c:pt idx="299">
                  <c:v>1.0720296301462837</c:v>
                </c:pt>
                <c:pt idx="300">
                  <c:v>1.0718742765103704</c:v>
                </c:pt>
                <c:pt idx="301">
                  <c:v>1.0717247805157715</c:v>
                </c:pt>
                <c:pt idx="302">
                  <c:v>1.0715809223089534</c:v>
                </c:pt>
                <c:pt idx="303">
                  <c:v>1.0714424902134438</c:v>
                </c:pt>
                <c:pt idx="304">
                  <c:v>1.0713092804312152</c:v>
                </c:pt>
                <c:pt idx="305">
                  <c:v>1.0711810967545665</c:v>
                </c:pt>
                <c:pt idx="306">
                  <c:v>1.071057750288162</c:v>
                </c:pt>
                <c:pt idx="307">
                  <c:v>1.0709390591808994</c:v>
                </c:pt>
                <c:pt idx="308">
                  <c:v>1.0708248483672844</c:v>
                </c:pt>
                <c:pt idx="309">
                  <c:v>1.0707149493179995</c:v>
                </c:pt>
                <c:pt idx="310">
                  <c:v>1.0706091997993625</c:v>
                </c:pt>
                <c:pt idx="311">
                  <c:v>1.0705074436413793</c:v>
                </c:pt>
                <c:pt idx="312">
                  <c:v>1.0704095305141013</c:v>
                </c:pt>
                <c:pt idx="313">
                  <c:v>1.0703153157120104</c:v>
                </c:pt>
                <c:pt idx="314">
                  <c:v>1.0702246599461589</c:v>
                </c:pt>
                <c:pt idx="315">
                  <c:v>1.0701374291437995</c:v>
                </c:pt>
                <c:pt idx="316">
                  <c:v>1.070053494255252</c:v>
                </c:pt>
                <c:pt idx="317">
                  <c:v>1.0699727310677565</c:v>
                </c:pt>
                <c:pt idx="318">
                  <c:v>1.0698950200260742</c:v>
                </c:pt>
                <c:pt idx="319">
                  <c:v>1.0698202460596005</c:v>
                </c:pt>
                <c:pt idx="320">
                  <c:v>1.0697482984157669</c:v>
                </c:pt>
                <c:pt idx="321">
                  <c:v>1.0696790704995105</c:v>
                </c:pt>
                <c:pt idx="322">
                  <c:v>1.0696124597185999</c:v>
                </c:pt>
                <c:pt idx="323">
                  <c:v>1.0695483673346124</c:v>
                </c:pt>
                <c:pt idx="324">
                  <c:v>1.0694866983193643</c:v>
                </c:pt>
                <c:pt idx="325">
                  <c:v>1.0694273612165992</c:v>
                </c:pt>
                <c:pt idx="326">
                  <c:v>1.0693702680087522</c:v>
                </c:pt>
                <c:pt idx="327">
                  <c:v>1.0693153339886061</c:v>
                </c:pt>
                <c:pt idx="328">
                  <c:v>1.0692624776356687</c:v>
                </c:pt>
                <c:pt idx="329">
                  <c:v>1.0692116204971009</c:v>
                </c:pt>
                <c:pt idx="330">
                  <c:v>1.069162687073034</c:v>
                </c:pt>
                <c:pt idx="331">
                  <c:v>1.0691156047061166</c:v>
                </c:pt>
                <c:pt idx="332">
                  <c:v>1.0690703034751439</c:v>
                </c:pt>
                <c:pt idx="333">
                  <c:v>1.0690267160926177</c:v>
                </c:pt>
                <c:pt idx="334">
                  <c:v>1.0689847778060968</c:v>
                </c:pt>
                <c:pt idx="335">
                  <c:v>1.0689444263032033</c:v>
                </c:pt>
                <c:pt idx="336">
                  <c:v>1.0689056016201484</c:v>
                </c:pt>
                <c:pt idx="337">
                  <c:v>1.0688682460536534</c:v>
                </c:pt>
                <c:pt idx="338">
                  <c:v>1.0688323040761405</c:v>
                </c:pt>
                <c:pt idx="339">
                  <c:v>1.0687977222540757</c:v>
                </c:pt>
                <c:pt idx="340">
                  <c:v>1.068764449169348</c:v>
                </c:pt>
                <c:pt idx="341">
                  <c:v>1.0687324353435748</c:v>
                </c:pt>
                <c:pt idx="342">
                  <c:v>1.0687016331652259</c:v>
                </c:pt>
                <c:pt idx="343">
                  <c:v>1.0686719968194636</c:v>
                </c:pt>
                <c:pt idx="344">
                  <c:v>1.0686434822205979</c:v>
                </c:pt>
                <c:pt idx="345">
                  <c:v>1.0686160469470638</c:v>
                </c:pt>
                <c:pt idx="346">
                  <c:v>1.0685896501788237</c:v>
                </c:pt>
                <c:pt idx="347">
                  <c:v>1.0685642526371104</c:v>
                </c:pt>
                <c:pt idx="348">
                  <c:v>1.0685398165264204</c:v>
                </c:pt>
                <c:pt idx="349">
                  <c:v>1.0685163054786773</c:v>
                </c:pt>
                <c:pt idx="350">
                  <c:v>1.0684936844994835</c:v>
                </c:pt>
                <c:pt idx="351">
                  <c:v>1.0684719199163841</c:v>
                </c:pt>
                <c:pt idx="352">
                  <c:v>1.0684509793290682</c:v>
                </c:pt>
                <c:pt idx="353">
                  <c:v>1.0684308315614357</c:v>
                </c:pt>
                <c:pt idx="354">
                  <c:v>1.0684114466154608</c:v>
                </c:pt>
                <c:pt idx="355">
                  <c:v>1.0683927956267851</c:v>
                </c:pt>
                <c:pt idx="356">
                  <c:v>1.0683748508219766</c:v>
                </c:pt>
                <c:pt idx="357">
                  <c:v>1.0683575854773926</c:v>
                </c:pt>
                <c:pt idx="358">
                  <c:v>1.068340973879587</c:v>
                </c:pt>
                <c:pt idx="359">
                  <c:v>1.0683249912872042</c:v>
                </c:pt>
                <c:pt idx="360">
                  <c:v>1.0683096138943031</c:v>
                </c:pt>
                <c:pt idx="361">
                  <c:v>1.0682948187950625</c:v>
                </c:pt>
                <c:pt idx="362">
                  <c:v>1.0682805839498091</c:v>
                </c:pt>
                <c:pt idx="363">
                  <c:v>1.0682668881523261</c:v>
                </c:pt>
                <c:pt idx="364">
                  <c:v>1.0682537109983898</c:v>
                </c:pt>
                <c:pt idx="365">
                  <c:v>1.0682410328554897</c:v>
                </c:pt>
                <c:pt idx="366">
                  <c:v>1.0682288348336888</c:v>
                </c:pt>
                <c:pt idx="367">
                  <c:v>1.0682170987575805</c:v>
                </c:pt>
                <c:pt idx="368">
                  <c:v>1.068205807139301</c:v>
                </c:pt>
                <c:pt idx="369">
                  <c:v>1.0681949431525581</c:v>
                </c:pt>
                <c:pt idx="370">
                  <c:v>1.0681844906076383</c:v>
                </c:pt>
                <c:pt idx="371">
                  <c:v>1.0681744339273558</c:v>
                </c:pt>
                <c:pt idx="372">
                  <c:v>1.0681647581239071</c:v>
                </c:pt>
                <c:pt idx="373">
                  <c:v>1.0681554487765994</c:v>
                </c:pt>
                <c:pt idx="374">
                  <c:v>1.0681464920104164</c:v>
                </c:pt>
                <c:pt idx="375">
                  <c:v>1.0681378744753947</c:v>
                </c:pt>
                <c:pt idx="376">
                  <c:v>1.0681295833267754</c:v>
                </c:pt>
                <c:pt idx="377">
                  <c:v>1.0681216062059071</c:v>
                </c:pt>
                <c:pt idx="378">
                  <c:v>1.0681139312218673</c:v>
                </c:pt>
                <c:pt idx="379">
                  <c:v>1.0681065469337772</c:v>
                </c:pt>
                <c:pt idx="380">
                  <c:v>1.0680994423337862</c:v>
                </c:pt>
                <c:pt idx="381">
                  <c:v>1.0680926068306953</c:v>
                </c:pt>
                <c:pt idx="382">
                  <c:v>1.0680860302342017</c:v>
                </c:pt>
                <c:pt idx="383">
                  <c:v>1.0680797027397357</c:v>
                </c:pt>
                <c:pt idx="384">
                  <c:v>1.0680736149138723</c:v>
                </c:pt>
                <c:pt idx="385">
                  <c:v>1.0680677576802919</c:v>
                </c:pt>
                <c:pt idx="386">
                  <c:v>1.0680621223062725</c:v>
                </c:pt>
                <c:pt idx="387">
                  <c:v>1.0680567003896915</c:v>
                </c:pt>
                <c:pt idx="388">
                  <c:v>1.0680514838465185</c:v>
                </c:pt>
                <c:pt idx="389">
                  <c:v>1.0680464648987809</c:v>
                </c:pt>
                <c:pt idx="390">
                  <c:v>1.0680416360629841</c:v>
                </c:pt>
                <c:pt idx="391">
                  <c:v>1.0680369901389695</c:v>
                </c:pt>
                <c:pt idx="392">
                  <c:v>1.0680325201991927</c:v>
                </c:pt>
                <c:pt idx="393">
                  <c:v>1.0680282195784079</c:v>
                </c:pt>
                <c:pt idx="394">
                  <c:v>1.0680240818637421</c:v>
                </c:pt>
                <c:pt idx="395">
                  <c:v>1.0680201008851442</c:v>
                </c:pt>
                <c:pt idx="396">
                  <c:v>1.0680162707061949</c:v>
                </c:pt>
                <c:pt idx="397">
                  <c:v>1.0680125856152647</c:v>
                </c:pt>
                <c:pt idx="398">
                  <c:v>1.0680090401170059</c:v>
                </c:pt>
                <c:pt idx="399">
                  <c:v>1.0680056289241668</c:v>
                </c:pt>
                <c:pt idx="400">
                  <c:v>1.0680023469497142</c:v>
                </c:pt>
                <c:pt idx="401">
                  <c:v>1.0679991892992551</c:v>
                </c:pt>
                <c:pt idx="402">
                  <c:v>1.0679961512637446</c:v>
                </c:pt>
                <c:pt idx="403">
                  <c:v>1.0679932283124696</c:v>
                </c:pt>
                <c:pt idx="404">
                  <c:v>1.0679904160862974</c:v>
                </c:pt>
                <c:pt idx="405">
                  <c:v>1.067987710391181</c:v>
                </c:pt>
                <c:pt idx="406">
                  <c:v>1.0679851071919084</c:v>
                </c:pt>
                <c:pt idx="407">
                  <c:v>1.0679826026060901</c:v>
                </c:pt>
                <c:pt idx="408">
                  <c:v>1.0679801928983723</c:v>
                </c:pt>
                <c:pt idx="409">
                  <c:v>1.0679778744748709</c:v>
                </c:pt>
                <c:pt idx="410">
                  <c:v>1.0679756438778145</c:v>
                </c:pt>
                <c:pt idx="411">
                  <c:v>1.067973497780391</c:v>
                </c:pt>
                <c:pt idx="412">
                  <c:v>1.0679714329817893</c:v>
                </c:pt>
                <c:pt idx="413">
                  <c:v>1.0679694464024281</c:v>
                </c:pt>
                <c:pt idx="414">
                  <c:v>1.0679675350793651</c:v>
                </c:pt>
                <c:pt idx="415">
                  <c:v>1.0679656961618813</c:v>
                </c:pt>
                <c:pt idx="416">
                  <c:v>1.0679639269072307</c:v>
                </c:pt>
                <c:pt idx="417">
                  <c:v>1.0679622246765521</c:v>
                </c:pt>
                <c:pt idx="418">
                  <c:v>1.067960586930935</c:v>
                </c:pt>
                <c:pt idx="419">
                  <c:v>1.0679590112276345</c:v>
                </c:pt>
                <c:pt idx="420">
                  <c:v>1.0679574952164297</c:v>
                </c:pt>
                <c:pt idx="421">
                  <c:v>1.0679560366361198</c:v>
                </c:pt>
                <c:pt idx="422">
                  <c:v>1.0679546333111534</c:v>
                </c:pt>
                <c:pt idx="423">
                  <c:v>1.0679532831483838</c:v>
                </c:pt>
                <c:pt idx="424">
                  <c:v>1.0679519841339493</c:v>
                </c:pt>
                <c:pt idx="425">
                  <c:v>1.0679507343302697</c:v>
                </c:pt>
                <c:pt idx="426">
                  <c:v>1.067949531873158</c:v>
                </c:pt>
                <c:pt idx="427">
                  <c:v>1.0679483749690404</c:v>
                </c:pt>
                <c:pt idx="428">
                  <c:v>1.0679472618922818</c:v>
                </c:pt>
                <c:pt idx="429">
                  <c:v>1.0679461909826133</c:v>
                </c:pt>
                <c:pt idx="430">
                  <c:v>1.067945160642656</c:v>
                </c:pt>
                <c:pt idx="431">
                  <c:v>1.0679441693355392</c:v>
                </c:pt>
                <c:pt idx="432">
                  <c:v>1.0679432155826085</c:v>
                </c:pt>
                <c:pt idx="433">
                  <c:v>1.0679422979612214</c:v>
                </c:pt>
                <c:pt idx="434">
                  <c:v>1.0679414151026252</c:v>
                </c:pt>
                <c:pt idx="435">
                  <c:v>1.0679405656899159</c:v>
                </c:pt>
                <c:pt idx="436">
                  <c:v>1.0679397484560751</c:v>
                </c:pt>
                <c:pt idx="437">
                  <c:v>1.0679389621820796</c:v>
                </c:pt>
                <c:pt idx="438">
                  <c:v>1.0679382056950839</c:v>
                </c:pt>
                <c:pt idx="439">
                  <c:v>1.067937477866671</c:v>
                </c:pt>
                <c:pt idx="440">
                  <c:v>1.0679367776111699</c:v>
                </c:pt>
                <c:pt idx="441">
                  <c:v>1.067936103884036</c:v>
                </c:pt>
                <c:pt idx="442">
                  <c:v>1.0679354556802936</c:v>
                </c:pt>
                <c:pt idx="443">
                  <c:v>1.0679348320330369</c:v>
                </c:pt>
                <c:pt idx="444">
                  <c:v>1.0679342320119882</c:v>
                </c:pt>
                <c:pt idx="445">
                  <c:v>1.0679336547221103</c:v>
                </c:pt>
                <c:pt idx="446">
                  <c:v>1.0679330993022718</c:v>
                </c:pt>
                <c:pt idx="447">
                  <c:v>1.0679325649239624</c:v>
                </c:pt>
                <c:pt idx="448">
                  <c:v>1.0679320507900578</c:v>
                </c:pt>
                <c:pt idx="449">
                  <c:v>1.0679315561336304</c:v>
                </c:pt>
                <c:pt idx="450">
                  <c:v>1.0679310802168056</c:v>
                </c:pt>
                <c:pt idx="451">
                  <c:v>1.067930622329661</c:v>
                </c:pt>
                <c:pt idx="452">
                  <c:v>1.0679301817891678</c:v>
                </c:pt>
                <c:pt idx="453">
                  <c:v>1.0679297579381724</c:v>
                </c:pt>
                <c:pt idx="454">
                  <c:v>1.0679293501444156</c:v>
                </c:pt>
                <c:pt idx="455">
                  <c:v>1.0679289577995903</c:v>
                </c:pt>
                <c:pt idx="456">
                  <c:v>1.0679285803184331</c:v>
                </c:pt>
                <c:pt idx="457">
                  <c:v>1.0679282171378526</c:v>
                </c:pt>
                <c:pt idx="458">
                  <c:v>1.0679278677160886</c:v>
                </c:pt>
                <c:pt idx="459">
                  <c:v>1.0679275315319046</c:v>
                </c:pt>
                <c:pt idx="460">
                  <c:v>1.0679272080838098</c:v>
                </c:pt>
                <c:pt idx="461">
                  <c:v>1.0679268968893119</c:v>
                </c:pt>
                <c:pt idx="462">
                  <c:v>1.0679265974841965</c:v>
                </c:pt>
                <c:pt idx="463">
                  <c:v>1.0679263094218352</c:v>
                </c:pt>
                <c:pt idx="464">
                  <c:v>1.0679260322725197</c:v>
                </c:pt>
                <c:pt idx="465">
                  <c:v>1.06792576562282</c:v>
                </c:pt>
                <c:pt idx="466">
                  <c:v>1.0679255090749686</c:v>
                </c:pt>
                <c:pt idx="467">
                  <c:v>1.0679252622462665</c:v>
                </c:pt>
                <c:pt idx="468">
                  <c:v>1.0679250247685128</c:v>
                </c:pt>
                <c:pt idx="469">
                  <c:v>1.0679247962874554</c:v>
                </c:pt>
                <c:pt idx="470">
                  <c:v>1.0679245764622625</c:v>
                </c:pt>
                <c:pt idx="471">
                  <c:v>1.0679243649650141</c:v>
                </c:pt>
                <c:pt idx="472">
                  <c:v>1.0679241614802133</c:v>
                </c:pt>
                <c:pt idx="473">
                  <c:v>1.0679239657043149</c:v>
                </c:pt>
                <c:pt idx="474">
                  <c:v>1.0679237773452734</c:v>
                </c:pt>
                <c:pt idx="475">
                  <c:v>1.0679235961221074</c:v>
                </c:pt>
                <c:pt idx="476">
                  <c:v>1.0679234217644795</c:v>
                </c:pt>
                <c:pt idx="477">
                  <c:v>1.067923254012294</c:v>
                </c:pt>
                <c:pt idx="478">
                  <c:v>1.0679230926153089</c:v>
                </c:pt>
                <c:pt idx="479">
                  <c:v>1.0679229373327619</c:v>
                </c:pt>
                <c:pt idx="480">
                  <c:v>1.0679227879330118</c:v>
                </c:pt>
                <c:pt idx="481">
                  <c:v>1.067922644193193</c:v>
                </c:pt>
                <c:pt idx="482">
                  <c:v>1.0679225058988833</c:v>
                </c:pt>
                <c:pt idx="483">
                  <c:v>1.0679223728437828</c:v>
                </c:pt>
                <c:pt idx="484">
                  <c:v>1.0679222448294077</c:v>
                </c:pt>
                <c:pt idx="485">
                  <c:v>1.0679221216647934</c:v>
                </c:pt>
                <c:pt idx="486">
                  <c:v>1.0679220031662098</c:v>
                </c:pt>
                <c:pt idx="487">
                  <c:v>1.0679218891568873</c:v>
                </c:pt>
                <c:pt idx="488">
                  <c:v>1.067921779466753</c:v>
                </c:pt>
                <c:pt idx="489">
                  <c:v>1.0679216739321771</c:v>
                </c:pt>
                <c:pt idx="490">
                  <c:v>1.0679215723957287</c:v>
                </c:pt>
                <c:pt idx="491">
                  <c:v>1.0679214747059413</c:v>
                </c:pt>
                <c:pt idx="492">
                  <c:v>1.0679213807170862</c:v>
                </c:pt>
                <c:pt idx="493">
                  <c:v>1.0679212902889557</c:v>
                </c:pt>
                <c:pt idx="494">
                  <c:v>1.0679212032866539</c:v>
                </c:pt>
                <c:pt idx="495">
                  <c:v>1.067921119580395</c:v>
                </c:pt>
                <c:pt idx="496">
                  <c:v>1.0679210390453102</c:v>
                </c:pt>
                <c:pt idx="497">
                  <c:v>1.0679209615612615</c:v>
                </c:pt>
                <c:pt idx="498">
                  <c:v>1.0679208870126617</c:v>
                </c:pt>
                <c:pt idx="499">
                  <c:v>1.0679208152883033</c:v>
                </c:pt>
                <c:pt idx="500">
                  <c:v>1.067920746281191</c:v>
                </c:pt>
                <c:pt idx="501">
                  <c:v>1.0679206798883836</c:v>
                </c:pt>
                <c:pt idx="502">
                  <c:v>1.0679206160108392</c:v>
                </c:pt>
                <c:pt idx="503">
                  <c:v>1.0679205545532686</c:v>
                </c:pt>
                <c:pt idx="504">
                  <c:v>1.0679204954239923</c:v>
                </c:pt>
                <c:pt idx="505">
                  <c:v>1.0679204385348036</c:v>
                </c:pt>
                <c:pt idx="506">
                  <c:v>1.0679203838008382</c:v>
                </c:pt>
                <c:pt idx="507">
                  <c:v>1.0679203311404466</c:v>
                </c:pt>
                <c:pt idx="508">
                  <c:v>1.0679202804750723</c:v>
                </c:pt>
                <c:pt idx="509">
                  <c:v>1.0679202317291348</c:v>
                </c:pt>
                <c:pt idx="510">
                  <c:v>1.0679201848299174</c:v>
                </c:pt>
                <c:pt idx="511">
                  <c:v>1.0679201397074578</c:v>
                </c:pt>
                <c:pt idx="512">
                  <c:v>1.0679200962944444</c:v>
                </c:pt>
                <c:pt idx="513">
                  <c:v>1.0679200545261158</c:v>
                </c:pt>
                <c:pt idx="514">
                  <c:v>1.0679200143401637</c:v>
                </c:pt>
                <c:pt idx="515">
                  <c:v>1.0679199756766404</c:v>
                </c:pt>
                <c:pt idx="516">
                  <c:v>1.0679199384778695</c:v>
                </c:pt>
                <c:pt idx="517">
                  <c:v>1.0679199026883592</c:v>
                </c:pt>
                <c:pt idx="518">
                  <c:v>1.0679198682547206</c:v>
                </c:pt>
                <c:pt idx="519">
                  <c:v>1.067919835125587</c:v>
                </c:pt>
                <c:pt idx="520">
                  <c:v>1.0679198032515376</c:v>
                </c:pt>
                <c:pt idx="521">
                  <c:v>1.0679197725850242</c:v>
                </c:pt>
                <c:pt idx="522">
                  <c:v>1.0679197430803</c:v>
                </c:pt>
                <c:pt idx="523">
                  <c:v>1.0679197146933508</c:v>
                </c:pt>
                <c:pt idx="524">
                  <c:v>1.0679196873818304</c:v>
                </c:pt>
                <c:pt idx="525">
                  <c:v>1.0679196611049966</c:v>
                </c:pt>
                <c:pt idx="526">
                  <c:v>1.0679196358236505</c:v>
                </c:pt>
                <c:pt idx="527">
                  <c:v>1.0679196115000786</c:v>
                </c:pt>
                <c:pt idx="528">
                  <c:v>1.0679195880979961</c:v>
                </c:pt>
                <c:pt idx="529">
                  <c:v>1.0679195655824927</c:v>
                </c:pt>
                <c:pt idx="530">
                  <c:v>1.0679195439199805</c:v>
                </c:pt>
                <c:pt idx="531">
                  <c:v>1.0679195230781444</c:v>
                </c:pt>
                <c:pt idx="532">
                  <c:v>1.0679195030258937</c:v>
                </c:pt>
                <c:pt idx="533">
                  <c:v>1.0679194837333148</c:v>
                </c:pt>
                <c:pt idx="534">
                  <c:v>1.0679194651716282</c:v>
                </c:pt>
                <c:pt idx="535">
                  <c:v>1.0679194473131441</c:v>
                </c:pt>
                <c:pt idx="536">
                  <c:v>1.0679194301312223</c:v>
                </c:pt>
                <c:pt idx="537">
                  <c:v>1.067919413600231</c:v>
                </c:pt>
                <c:pt idx="538">
                  <c:v>1.0679193976955104</c:v>
                </c:pt>
                <c:pt idx="539">
                  <c:v>1.0679193823933342</c:v>
                </c:pt>
                <c:pt idx="540">
                  <c:v>1.0679193676708751</c:v>
                </c:pt>
                <c:pt idx="541">
                  <c:v>1.0679193535061711</c:v>
                </c:pt>
                <c:pt idx="542">
                  <c:v>1.0679193398780917</c:v>
                </c:pt>
                <c:pt idx="543">
                  <c:v>1.0679193267663072</c:v>
                </c:pt>
                <c:pt idx="544">
                  <c:v>1.0679193141512577</c:v>
                </c:pt>
                <c:pt idx="545">
                  <c:v>1.0679193020141249</c:v>
                </c:pt>
                <c:pt idx="546">
                  <c:v>1.0679192903368029</c:v>
                </c:pt>
                <c:pt idx="547">
                  <c:v>1.0679192791018719</c:v>
                </c:pt>
                <c:pt idx="548">
                  <c:v>1.0679192682925722</c:v>
                </c:pt>
                <c:pt idx="549">
                  <c:v>1.067919257892779</c:v>
                </c:pt>
                <c:pt idx="550">
                  <c:v>1.0679192478869781</c:v>
                </c:pt>
                <c:pt idx="551">
                  <c:v>1.0679192382602434</c:v>
                </c:pt>
                <c:pt idx="552">
                  <c:v>1.067919228998214</c:v>
                </c:pt>
                <c:pt idx="553">
                  <c:v>1.0679192200870733</c:v>
                </c:pt>
                <c:pt idx="554">
                  <c:v>1.0679192115135279</c:v>
                </c:pt>
                <c:pt idx="555">
                  <c:v>1.0679192032647882</c:v>
                </c:pt>
                <c:pt idx="556">
                  <c:v>1.0679191953285492</c:v>
                </c:pt>
                <c:pt idx="557">
                  <c:v>1.0679191876929717</c:v>
                </c:pt>
                <c:pt idx="558">
                  <c:v>1.0679191803466652</c:v>
                </c:pt>
                <c:pt idx="559">
                  <c:v>1.067919173278671</c:v>
                </c:pt>
                <c:pt idx="560">
                  <c:v>1.0679191664784453</c:v>
                </c:pt>
                <c:pt idx="561">
                  <c:v>1.0679191599358435</c:v>
                </c:pt>
                <c:pt idx="562">
                  <c:v>1.0679191536411059</c:v>
                </c:pt>
                <c:pt idx="563">
                  <c:v>1.0679191475848422</c:v>
                </c:pt>
                <c:pt idx="564">
                  <c:v>1.0679191417580178</c:v>
                </c:pt>
                <c:pt idx="565">
                  <c:v>1.0679191361519407</c:v>
                </c:pt>
                <c:pt idx="566">
                  <c:v>1.0679191307582478</c:v>
                </c:pt>
                <c:pt idx="567">
                  <c:v>1.0679191255688931</c:v>
                </c:pt>
                <c:pt idx="568">
                  <c:v>1.0679191205761351</c:v>
                </c:pt>
                <c:pt idx="569">
                  <c:v>1.0679191157725261</c:v>
                </c:pt>
                <c:pt idx="570">
                  <c:v>1.0679191111509001</c:v>
                </c:pt>
                <c:pt idx="571">
                  <c:v>1.0679191067043627</c:v>
                </c:pt>
                <c:pt idx="572">
                  <c:v>1.0679191024262809</c:v>
                </c:pt>
                <c:pt idx="573">
                  <c:v>1.0679190983102727</c:v>
                </c:pt>
                <c:pt idx="574">
                  <c:v>1.0679190943501979</c:v>
                </c:pt>
                <c:pt idx="575">
                  <c:v>1.0679190905401492</c:v>
                </c:pt>
                <c:pt idx="576">
                  <c:v>1.0679190868744428</c:v>
                </c:pt>
                <c:pt idx="577">
                  <c:v>1.0679190833476104</c:v>
                </c:pt>
                <c:pt idx="578">
                  <c:v>1.0679190799543907</c:v>
                </c:pt>
                <c:pt idx="579">
                  <c:v>1.067919076689722</c:v>
                </c:pt>
                <c:pt idx="580">
                  <c:v>1.0679190735487341</c:v>
                </c:pt>
                <c:pt idx="581">
                  <c:v>1.0679190705267414</c:v>
                </c:pt>
                <c:pt idx="582">
                  <c:v>1.0679190676192358</c:v>
                </c:pt>
                <c:pt idx="583">
                  <c:v>1.0679190648218801</c:v>
                </c:pt>
                <c:pt idx="584">
                  <c:v>1.0679190621305013</c:v>
                </c:pt>
                <c:pt idx="585">
                  <c:v>1.0679190595410843</c:v>
                </c:pt>
                <c:pt idx="586">
                  <c:v>1.0679190570497665</c:v>
                </c:pt>
                <c:pt idx="587">
                  <c:v>1.0679190546528314</c:v>
                </c:pt>
                <c:pt idx="588">
                  <c:v>1.0679190523467033</c:v>
                </c:pt>
                <c:pt idx="589">
                  <c:v>1.0679190501279421</c:v>
                </c:pt>
                <c:pt idx="590">
                  <c:v>1.0679190479932379</c:v>
                </c:pt>
                <c:pt idx="591">
                  <c:v>1.0679190459394061</c:v>
                </c:pt>
                <c:pt idx="592">
                  <c:v>1.067919043963383</c:v>
                </c:pt>
                <c:pt idx="593">
                  <c:v>1.0679190420622209</c:v>
                </c:pt>
                <c:pt idx="594">
                  <c:v>1.0679190402330836</c:v>
                </c:pt>
                <c:pt idx="595">
                  <c:v>1.0679190384732427</c:v>
                </c:pt>
                <c:pt idx="596">
                  <c:v>1.0679190367800726</c:v>
                </c:pt>
                <c:pt idx="597">
                  <c:v>1.0679190351510477</c:v>
                </c:pt>
                <c:pt idx="598">
                  <c:v>1.0679190335837379</c:v>
                </c:pt>
                <c:pt idx="599">
                  <c:v>1.067919032075805</c:v>
                </c:pt>
                <c:pt idx="600">
                  <c:v>1.0679190306249995</c:v>
                </c:pt>
                <c:pt idx="601">
                  <c:v>1.0679190292291574</c:v>
                </c:pt>
                <c:pt idx="602">
                  <c:v>1.0679190278861963</c:v>
                </c:pt>
                <c:pt idx="603">
                  <c:v>1.0679190265941128</c:v>
                </c:pt>
                <c:pt idx="604">
                  <c:v>1.0679190253509794</c:v>
                </c:pt>
                <c:pt idx="605">
                  <c:v>1.0679190241549417</c:v>
                </c:pt>
                <c:pt idx="606">
                  <c:v>1.0679190230042155</c:v>
                </c:pt>
                <c:pt idx="607">
                  <c:v>1.067919021897084</c:v>
                </c:pt>
                <c:pt idx="608">
                  <c:v>1.0679190208318958</c:v>
                </c:pt>
                <c:pt idx="609">
                  <c:v>1.0679190198070621</c:v>
                </c:pt>
                <c:pt idx="610">
                  <c:v>1.0679190188210537</c:v>
                </c:pt>
                <c:pt idx="611">
                  <c:v>1.0679190178723998</c:v>
                </c:pt>
                <c:pt idx="612">
                  <c:v>1.0679190169596855</c:v>
                </c:pt>
                <c:pt idx="613">
                  <c:v>1.067919016081549</c:v>
                </c:pt>
                <c:pt idx="614">
                  <c:v>1.0679190152366804</c:v>
                </c:pt>
                <c:pt idx="615">
                  <c:v>1.0679190144238193</c:v>
                </c:pt>
                <c:pt idx="616">
                  <c:v>1.0679190136417531</c:v>
                </c:pt>
                <c:pt idx="617">
                  <c:v>1.0679190128893152</c:v>
                </c:pt>
                <c:pt idx="618">
                  <c:v>1.0679190121653832</c:v>
                </c:pt>
                <c:pt idx="619">
                  <c:v>1.0679190114688772</c:v>
                </c:pt>
                <c:pt idx="620">
                  <c:v>1.0679190107987582</c:v>
                </c:pt>
                <c:pt idx="621">
                  <c:v>1.0679190101540263</c:v>
                </c:pt>
                <c:pt idx="622">
                  <c:v>1.0679190095337199</c:v>
                </c:pt>
                <c:pt idx="623">
                  <c:v>1.0679190089369135</c:v>
                </c:pt>
                <c:pt idx="624">
                  <c:v>1.0679190083627168</c:v>
                </c:pt>
                <c:pt idx="625">
                  <c:v>1.0679190078102734</c:v>
                </c:pt>
                <c:pt idx="626">
                  <c:v>1.0679190072787592</c:v>
                </c:pt>
                <c:pt idx="627">
                  <c:v>1.0679190067673812</c:v>
                </c:pt>
                <c:pt idx="628">
                  <c:v>1.0679190062753765</c:v>
                </c:pt>
                <c:pt idx="629">
                  <c:v>1.0679190058020114</c:v>
                </c:pt>
                <c:pt idx="630">
                  <c:v>1.0679190053465795</c:v>
                </c:pt>
                <c:pt idx="631">
                  <c:v>1.0679190049084013</c:v>
                </c:pt>
                <c:pt idx="632">
                  <c:v>1.0679190044868234</c:v>
                </c:pt>
                <c:pt idx="633">
                  <c:v>1.067919004081217</c:v>
                </c:pt>
                <c:pt idx="634">
                  <c:v>1.0679190036909767</c:v>
                </c:pt>
                <c:pt idx="635">
                  <c:v>1.0679190033155206</c:v>
                </c:pt>
                <c:pt idx="636">
                  <c:v>1.0679190029542884</c:v>
                </c:pt>
                <c:pt idx="637">
                  <c:v>1.0679190026067416</c:v>
                </c:pt>
                <c:pt idx="638">
                  <c:v>1.0679190022723613</c:v>
                </c:pt>
                <c:pt idx="639">
                  <c:v>1.0679190019506488</c:v>
                </c:pt>
                <c:pt idx="640">
                  <c:v>1.0679190016411244</c:v>
                </c:pt>
                <c:pt idx="641">
                  <c:v>1.0679190013433262</c:v>
                </c:pt>
                <c:pt idx="642">
                  <c:v>1.06791900105681</c:v>
                </c:pt>
                <c:pt idx="643">
                  <c:v>1.0679190007811483</c:v>
                </c:pt>
                <c:pt idx="644">
                  <c:v>1.06791900051593</c:v>
                </c:pt>
                <c:pt idx="645">
                  <c:v>1.0679190002607595</c:v>
                </c:pt>
                <c:pt idx="646">
                  <c:v>1.0679190000152559</c:v>
                </c:pt>
                <c:pt idx="647">
                  <c:v>1.067918999779053</c:v>
                </c:pt>
                <c:pt idx="648">
                  <c:v>1.0679189995517988</c:v>
                </c:pt>
                <c:pt idx="649">
                  <c:v>1.0679189993331539</c:v>
                </c:pt>
                <c:pt idx="650">
                  <c:v>1.0679189991227924</c:v>
                </c:pt>
                <c:pt idx="651">
                  <c:v>1.0679189989204003</c:v>
                </c:pt>
                <c:pt idx="652">
                  <c:v>1.0679189987256759</c:v>
                </c:pt>
                <c:pt idx="653">
                  <c:v>1.0679189985383284</c:v>
                </c:pt>
                <c:pt idx="654">
                  <c:v>1.0679189983580786</c:v>
                </c:pt>
                <c:pt idx="655">
                  <c:v>1.0679189981846575</c:v>
                </c:pt>
                <c:pt idx="656">
                  <c:v>1.0679189980178063</c:v>
                </c:pt>
                <c:pt idx="657">
                  <c:v>1.0679189978572763</c:v>
                </c:pt>
                <c:pt idx="658">
                  <c:v>1.0679189977028278</c:v>
                </c:pt>
                <c:pt idx="659">
                  <c:v>1.0679189975542307</c:v>
                </c:pt>
                <c:pt idx="660">
                  <c:v>1.0679189974112631</c:v>
                </c:pt>
                <c:pt idx="661">
                  <c:v>1.0679189972737118</c:v>
                </c:pt>
                <c:pt idx="662">
                  <c:v>1.0679189971413714</c:v>
                </c:pt>
                <c:pt idx="663">
                  <c:v>1.0679189970140448</c:v>
                </c:pt>
                <c:pt idx="664">
                  <c:v>1.0679189968915419</c:v>
                </c:pt>
                <c:pt idx="665">
                  <c:v>1.06791899677368</c:v>
                </c:pt>
                <c:pt idx="666">
                  <c:v>1.0679189966602831</c:v>
                </c:pt>
                <c:pt idx="667">
                  <c:v>1.0679189965511824</c:v>
                </c:pt>
                <c:pt idx="668">
                  <c:v>1.0679189964462148</c:v>
                </c:pt>
                <c:pt idx="669">
                  <c:v>1.067918996345224</c:v>
                </c:pt>
                <c:pt idx="670">
                  <c:v>1.0679189962480591</c:v>
                </c:pt>
                <c:pt idx="671">
                  <c:v>1.0679189961545752</c:v>
                </c:pt>
                <c:pt idx="672">
                  <c:v>1.0679189960646329</c:v>
                </c:pt>
                <c:pt idx="673">
                  <c:v>1.0679189959780981</c:v>
                </c:pt>
                <c:pt idx="674">
                  <c:v>1.0679189958948416</c:v>
                </c:pt>
                <c:pt idx="675">
                  <c:v>1.0679189958147393</c:v>
                </c:pt>
                <c:pt idx="676">
                  <c:v>1.0679189957376716</c:v>
                </c:pt>
                <c:pt idx="677">
                  <c:v>1.0679189956635236</c:v>
                </c:pt>
                <c:pt idx="678">
                  <c:v>1.0679189955921846</c:v>
                </c:pt>
                <c:pt idx="679">
                  <c:v>1.0679189955235484</c:v>
                </c:pt>
                <c:pt idx="680">
                  <c:v>1.0679189954575123</c:v>
                </c:pt>
                <c:pt idx="681">
                  <c:v>1.0679189953939781</c:v>
                </c:pt>
                <c:pt idx="682">
                  <c:v>1.0679189953328507</c:v>
                </c:pt>
                <c:pt idx="683">
                  <c:v>1.0679189952740393</c:v>
                </c:pt>
                <c:pt idx="684">
                  <c:v>1.0679189952174559</c:v>
                </c:pt>
                <c:pt idx="685">
                  <c:v>1.0679189951630161</c:v>
                </c:pt>
                <c:pt idx="686">
                  <c:v>1.0679189951106387</c:v>
                </c:pt>
                <c:pt idx="687">
                  <c:v>1.0679189950602457</c:v>
                </c:pt>
                <c:pt idx="688">
                  <c:v>1.0679189950117618</c:v>
                </c:pt>
                <c:pt idx="689">
                  <c:v>1.0679189949651147</c:v>
                </c:pt>
                <c:pt idx="690">
                  <c:v>1.0679189949202348</c:v>
                </c:pt>
                <c:pt idx="691">
                  <c:v>1.0679189948770551</c:v>
                </c:pt>
                <c:pt idx="692">
                  <c:v>1.0679189948355112</c:v>
                </c:pt>
                <c:pt idx="693">
                  <c:v>1.0679189947955412</c:v>
                </c:pt>
                <c:pt idx="694">
                  <c:v>1.0679189947570855</c:v>
                </c:pt>
                <c:pt idx="695">
                  <c:v>1.0679189947200867</c:v>
                </c:pt>
                <c:pt idx="696">
                  <c:v>1.0679189946844896</c:v>
                </c:pt>
                <c:pt idx="697">
                  <c:v>1.067918994650241</c:v>
                </c:pt>
                <c:pt idx="698">
                  <c:v>1.06791899461729</c:v>
                </c:pt>
                <c:pt idx="699">
                  <c:v>1.0679189945855874</c:v>
                </c:pt>
                <c:pt idx="700">
                  <c:v>1.0679189945550858</c:v>
                </c:pt>
                <c:pt idx="701">
                  <c:v>1.0679189945257397</c:v>
                </c:pt>
                <c:pt idx="702">
                  <c:v>1.0679189944975054</c:v>
                </c:pt>
                <c:pt idx="703">
                  <c:v>1.0679189944703407</c:v>
                </c:pt>
                <c:pt idx="704">
                  <c:v>1.0679189944442051</c:v>
                </c:pt>
                <c:pt idx="705">
                  <c:v>1.0679189944190597</c:v>
                </c:pt>
                <c:pt idx="706">
                  <c:v>1.0679189943948668</c:v>
                </c:pt>
                <c:pt idx="707">
                  <c:v>1.0679189943715905</c:v>
                </c:pt>
                <c:pt idx="708">
                  <c:v>1.067918994349196</c:v>
                </c:pt>
                <c:pt idx="709">
                  <c:v>1.0679189943276499</c:v>
                </c:pt>
                <c:pt idx="710">
                  <c:v>1.0679189943069201</c:v>
                </c:pt>
                <c:pt idx="711">
                  <c:v>1.0679189942869756</c:v>
                </c:pt>
                <c:pt idx="712">
                  <c:v>1.0679189942677867</c:v>
                </c:pt>
                <c:pt idx="713">
                  <c:v>1.0679189942493248</c:v>
                </c:pt>
                <c:pt idx="714">
                  <c:v>1.0679189942315623</c:v>
                </c:pt>
                <c:pt idx="715">
                  <c:v>1.0679189942144729</c:v>
                </c:pt>
                <c:pt idx="716">
                  <c:v>1.0679189941980307</c:v>
                </c:pt>
                <c:pt idx="717">
                  <c:v>1.0679189941822116</c:v>
                </c:pt>
                <c:pt idx="718">
                  <c:v>1.0679189941669918</c:v>
                </c:pt>
                <c:pt idx="719">
                  <c:v>1.0679189941523484</c:v>
                </c:pt>
                <c:pt idx="720">
                  <c:v>1.0679189941382599</c:v>
                </c:pt>
                <c:pt idx="721">
                  <c:v>1.0679189941247049</c:v>
                </c:pt>
                <c:pt idx="722">
                  <c:v>1.0679189941116636</c:v>
                </c:pt>
                <c:pt idx="723">
                  <c:v>1.0679189940991163</c:v>
                </c:pt>
                <c:pt idx="724">
                  <c:v>1.0679189940870444</c:v>
                </c:pt>
                <c:pt idx="725">
                  <c:v>1.0679189940754299</c:v>
                </c:pt>
                <c:pt idx="726">
                  <c:v>1.0679189940642555</c:v>
                </c:pt>
                <c:pt idx="727">
                  <c:v>1.0679189940535043</c:v>
                </c:pt>
                <c:pt idx="728">
                  <c:v>1.0679189940431604</c:v>
                </c:pt>
                <c:pt idx="729">
                  <c:v>1.0679189940332083</c:v>
                </c:pt>
                <c:pt idx="730">
                  <c:v>1.0679189940236333</c:v>
                </c:pt>
                <c:pt idx="731">
                  <c:v>1.0679189940144211</c:v>
                </c:pt>
                <c:pt idx="732">
                  <c:v>1.067918994005558</c:v>
                </c:pt>
                <c:pt idx="733">
                  <c:v>1.0679189939970306</c:v>
                </c:pt>
                <c:pt idx="734">
                  <c:v>1.0679189939888263</c:v>
                </c:pt>
                <c:pt idx="735">
                  <c:v>1.0679189939809328</c:v>
                </c:pt>
                <c:pt idx="736">
                  <c:v>1.0679189939733382</c:v>
                </c:pt>
                <c:pt idx="737">
                  <c:v>1.0679189939660314</c:v>
                </c:pt>
                <c:pt idx="738">
                  <c:v>1.0679189939590015</c:v>
                </c:pt>
                <c:pt idx="739">
                  <c:v>1.0679189939522378</c:v>
                </c:pt>
                <c:pt idx="740">
                  <c:v>1.0679189939457303</c:v>
                </c:pt>
                <c:pt idx="741">
                  <c:v>1.0679189939394695</c:v>
                </c:pt>
                <c:pt idx="742">
                  <c:v>1.0679189939334459</c:v>
                </c:pt>
                <c:pt idx="743">
                  <c:v>1.0679189939276503</c:v>
                </c:pt>
                <c:pt idx="744">
                  <c:v>1.0679189939220743</c:v>
                </c:pt>
                <c:pt idx="745">
                  <c:v>1.0679189939167097</c:v>
                </c:pt>
                <c:pt idx="746">
                  <c:v>1.0679189939115483</c:v>
                </c:pt>
                <c:pt idx="747">
                  <c:v>1.0679189939065825</c:v>
                </c:pt>
                <c:pt idx="748">
                  <c:v>1.0679189939018048</c:v>
                </c:pt>
                <c:pt idx="749">
                  <c:v>1.067918993897208</c:v>
                </c:pt>
                <c:pt idx="750">
                  <c:v>1.0679189938927853</c:v>
                </c:pt>
                <c:pt idx="751">
                  <c:v>1.0679189938885303</c:v>
                </c:pt>
                <c:pt idx="752">
                  <c:v>1.0679189938844365</c:v>
                </c:pt>
                <c:pt idx="753">
                  <c:v>1.0679189938804976</c:v>
                </c:pt>
                <c:pt idx="754">
                  <c:v>1.067918993876708</c:v>
                </c:pt>
                <c:pt idx="755">
                  <c:v>1.067918993873062</c:v>
                </c:pt>
                <c:pt idx="756">
                  <c:v>1.0679189938695541</c:v>
                </c:pt>
                <c:pt idx="757">
                  <c:v>1.0679189938661791</c:v>
                </c:pt>
                <c:pt idx="758">
                  <c:v>1.0679189938629319</c:v>
                </c:pt>
                <c:pt idx="759">
                  <c:v>1.0679189938598077</c:v>
                </c:pt>
                <c:pt idx="760">
                  <c:v>1.0679189938568019</c:v>
                </c:pt>
                <c:pt idx="761">
                  <c:v>1.06791899385391</c:v>
                </c:pt>
                <c:pt idx="762">
                  <c:v>1.0679189938511278</c:v>
                </c:pt>
                <c:pt idx="763">
                  <c:v>1.0679189938484508</c:v>
                </c:pt>
                <c:pt idx="764">
                  <c:v>1.0679189938458753</c:v>
                </c:pt>
                <c:pt idx="765">
                  <c:v>1.0679189938433975</c:v>
                </c:pt>
                <c:pt idx="766">
                  <c:v>1.0679189938410134</c:v>
                </c:pt>
                <c:pt idx="767">
                  <c:v>1.0679189938387197</c:v>
                </c:pt>
                <c:pt idx="768">
                  <c:v>1.0679189938365128</c:v>
                </c:pt>
                <c:pt idx="769">
                  <c:v>1.0679189938343896</c:v>
                </c:pt>
                <c:pt idx="770">
                  <c:v>1.0679189938323468</c:v>
                </c:pt>
                <c:pt idx="771">
                  <c:v>1.0679189938303815</c:v>
                </c:pt>
                <c:pt idx="772">
                  <c:v>1.0679189938284905</c:v>
                </c:pt>
                <c:pt idx="773">
                  <c:v>1.0679189938266713</c:v>
                </c:pt>
                <c:pt idx="774">
                  <c:v>1.0679189938249209</c:v>
                </c:pt>
                <c:pt idx="775">
                  <c:v>1.0679189938232367</c:v>
                </c:pt>
                <c:pt idx="776">
                  <c:v>1.0679189938216165</c:v>
                </c:pt>
                <c:pt idx="777">
                  <c:v>1.0679189938200575</c:v>
                </c:pt>
                <c:pt idx="778">
                  <c:v>1.0679189938185576</c:v>
                </c:pt>
                <c:pt idx="779">
                  <c:v>1.0679189938171145</c:v>
                </c:pt>
                <c:pt idx="780">
                  <c:v>1.0679189938157261</c:v>
                </c:pt>
                <c:pt idx="781">
                  <c:v>1.0679189938143903</c:v>
                </c:pt>
                <c:pt idx="782">
                  <c:v>1.0679189938131051</c:v>
                </c:pt>
                <c:pt idx="783">
                  <c:v>1.0679189938118687</c:v>
                </c:pt>
                <c:pt idx="784">
                  <c:v>1.0679189938106792</c:v>
                </c:pt>
                <c:pt idx="785">
                  <c:v>1.0679189938095348</c:v>
                </c:pt>
                <c:pt idx="786">
                  <c:v>1.0679189938084337</c:v>
                </c:pt>
                <c:pt idx="787">
                  <c:v>1.0679189938073743</c:v>
                </c:pt>
                <c:pt idx="788">
                  <c:v>1.0679189938063549</c:v>
                </c:pt>
                <c:pt idx="789">
                  <c:v>1.0679189938053741</c:v>
                </c:pt>
                <c:pt idx="790">
                  <c:v>1.0679189938044307</c:v>
                </c:pt>
                <c:pt idx="791">
                  <c:v>1.067918993803523</c:v>
                </c:pt>
                <c:pt idx="792">
                  <c:v>1.0679189938026494</c:v>
                </c:pt>
                <c:pt idx="793">
                  <c:v>1.067918993801809</c:v>
                </c:pt>
                <c:pt idx="794">
                  <c:v>1.0679189938010005</c:v>
                </c:pt>
                <c:pt idx="795">
                  <c:v>1.0679189938002227</c:v>
                </c:pt>
                <c:pt idx="796">
                  <c:v>1.0679189937994744</c:v>
                </c:pt>
                <c:pt idx="797">
                  <c:v>1.0679189937987543</c:v>
                </c:pt>
                <c:pt idx="798">
                  <c:v>1.0679189937980615</c:v>
                </c:pt>
                <c:pt idx="799">
                  <c:v>1.067918993797395</c:v>
                </c:pt>
                <c:pt idx="800">
                  <c:v>1.0679189937967537</c:v>
                </c:pt>
                <c:pt idx="801">
                  <c:v>1.0679189937961366</c:v>
                </c:pt>
                <c:pt idx="802">
                  <c:v>1.0679189937955431</c:v>
                </c:pt>
                <c:pt idx="803">
                  <c:v>1.067918993794972</c:v>
                </c:pt>
                <c:pt idx="804">
                  <c:v>1.0679189937944225</c:v>
                </c:pt>
                <c:pt idx="805">
                  <c:v>1.0679189937938938</c:v>
                </c:pt>
                <c:pt idx="806">
                  <c:v>1.0679189937933851</c:v>
                </c:pt>
                <c:pt idx="807">
                  <c:v>1.0679189937928957</c:v>
                </c:pt>
                <c:pt idx="808">
                  <c:v>1.0679189937924249</c:v>
                </c:pt>
                <c:pt idx="809">
                  <c:v>1.067918993791972</c:v>
                </c:pt>
                <c:pt idx="810">
                  <c:v>1.0679189937915361</c:v>
                </c:pt>
                <c:pt idx="811">
                  <c:v>1.0679189937911169</c:v>
                </c:pt>
                <c:pt idx="812">
                  <c:v>1.0679189937907134</c:v>
                </c:pt>
                <c:pt idx="813">
                  <c:v>1.0679189937903253</c:v>
                </c:pt>
                <c:pt idx="814">
                  <c:v>1.0679189937899518</c:v>
                </c:pt>
                <c:pt idx="815">
                  <c:v>1.0679189937895925</c:v>
                </c:pt>
                <c:pt idx="816">
                  <c:v>1.0679189937892468</c:v>
                </c:pt>
                <c:pt idx="817">
                  <c:v>1.0679189937889142</c:v>
                </c:pt>
                <c:pt idx="818">
                  <c:v>1.0679189937885942</c:v>
                </c:pt>
                <c:pt idx="819">
                  <c:v>1.0679189937882865</c:v>
                </c:pt>
                <c:pt idx="820">
                  <c:v>1.0679189937879903</c:v>
                </c:pt>
                <c:pt idx="821">
                  <c:v>1.0679189937877054</c:v>
                </c:pt>
                <c:pt idx="822">
                  <c:v>1.0679189937874312</c:v>
                </c:pt>
                <c:pt idx="823">
                  <c:v>1.0679189937871674</c:v>
                </c:pt>
                <c:pt idx="824">
                  <c:v>1.0679189937869136</c:v>
                </c:pt>
                <c:pt idx="825">
                  <c:v>1.0679189937866693</c:v>
                </c:pt>
                <c:pt idx="826">
                  <c:v>1.0679189937864344</c:v>
                </c:pt>
                <c:pt idx="827">
                  <c:v>1.0679189937862084</c:v>
                </c:pt>
                <c:pt idx="828">
                  <c:v>1.067918993785991</c:v>
                </c:pt>
                <c:pt idx="829">
                  <c:v>1.0679189937857818</c:v>
                </c:pt>
                <c:pt idx="830">
                  <c:v>1.0679189937855806</c:v>
                </c:pt>
                <c:pt idx="831">
                  <c:v>1.067918993785387</c:v>
                </c:pt>
                <c:pt idx="832">
                  <c:v>1.0679189937852007</c:v>
                </c:pt>
                <c:pt idx="833">
                  <c:v>1.0679189937850215</c:v>
                </c:pt>
                <c:pt idx="834">
                  <c:v>1.067918993784849</c:v>
                </c:pt>
                <c:pt idx="835">
                  <c:v>1.0679189937846831</c:v>
                </c:pt>
                <c:pt idx="836">
                  <c:v>1.0679189937845235</c:v>
                </c:pt>
                <c:pt idx="837">
                  <c:v>1.0679189937843698</c:v>
                </c:pt>
                <c:pt idx="838">
                  <c:v>1.0679189937842219</c:v>
                </c:pt>
                <c:pt idx="839">
                  <c:v>1.0679189937840798</c:v>
                </c:pt>
                <c:pt idx="840">
                  <c:v>1.0679189937839431</c:v>
                </c:pt>
                <c:pt idx="841">
                  <c:v>1.0679189937838114</c:v>
                </c:pt>
                <c:pt idx="842">
                  <c:v>1.0679189937836848</c:v>
                </c:pt>
                <c:pt idx="843">
                  <c:v>1.0679189937835629</c:v>
                </c:pt>
                <c:pt idx="844">
                  <c:v>1.0679189937834457</c:v>
                </c:pt>
                <c:pt idx="845">
                  <c:v>1.0679189937833329</c:v>
                </c:pt>
                <c:pt idx="846">
                  <c:v>1.0679189937832243</c:v>
                </c:pt>
                <c:pt idx="847">
                  <c:v>1.0679189937831199</c:v>
                </c:pt>
                <c:pt idx="848">
                  <c:v>1.0679189937830196</c:v>
                </c:pt>
                <c:pt idx="849">
                  <c:v>1.067918993782923</c:v>
                </c:pt>
                <c:pt idx="850">
                  <c:v>1.06791899378283</c:v>
                </c:pt>
                <c:pt idx="851">
                  <c:v>1.0679189937827405</c:v>
                </c:pt>
                <c:pt idx="852">
                  <c:v>1.0679189937826543</c:v>
                </c:pt>
                <c:pt idx="853">
                  <c:v>1.0679189937825715</c:v>
                </c:pt>
                <c:pt idx="854">
                  <c:v>1.0679189937824918</c:v>
                </c:pt>
                <c:pt idx="855">
                  <c:v>1.0679189937824152</c:v>
                </c:pt>
                <c:pt idx="856">
                  <c:v>1.0679189937823415</c:v>
                </c:pt>
                <c:pt idx="857">
                  <c:v>1.0679189937822704</c:v>
                </c:pt>
                <c:pt idx="858">
                  <c:v>1.067918993782202</c:v>
                </c:pt>
                <c:pt idx="859">
                  <c:v>1.0679189937821363</c:v>
                </c:pt>
                <c:pt idx="860">
                  <c:v>1.067918993782073</c:v>
                </c:pt>
                <c:pt idx="861">
                  <c:v>1.0679189937820122</c:v>
                </c:pt>
                <c:pt idx="862">
                  <c:v>1.0679189937819538</c:v>
                </c:pt>
                <c:pt idx="863">
                  <c:v>1.0679189937818976</c:v>
                </c:pt>
                <c:pt idx="864">
                  <c:v>1.0679189937818434</c:v>
                </c:pt>
                <c:pt idx="865">
                  <c:v>1.0679189937817912</c:v>
                </c:pt>
                <c:pt idx="866">
                  <c:v>1.067918993781741</c:v>
                </c:pt>
                <c:pt idx="867">
                  <c:v>1.0679189937816929</c:v>
                </c:pt>
                <c:pt idx="868">
                  <c:v>1.0679189937816465</c:v>
                </c:pt>
                <c:pt idx="869">
                  <c:v>1.0679189937816018</c:v>
                </c:pt>
                <c:pt idx="870">
                  <c:v>1.067918993781559</c:v>
                </c:pt>
                <c:pt idx="871">
                  <c:v>1.0679189937815177</c:v>
                </c:pt>
                <c:pt idx="872">
                  <c:v>1.0679189937814779</c:v>
                </c:pt>
                <c:pt idx="873">
                  <c:v>1.0679189937814397</c:v>
                </c:pt>
                <c:pt idx="874">
                  <c:v>1.0679189937814029</c:v>
                </c:pt>
                <c:pt idx="875">
                  <c:v>1.0679189937813676</c:v>
                </c:pt>
                <c:pt idx="876">
                  <c:v>1.0679189937813336</c:v>
                </c:pt>
                <c:pt idx="877">
                  <c:v>1.0679189937813007</c:v>
                </c:pt>
                <c:pt idx="878">
                  <c:v>1.0679189937812692</c:v>
                </c:pt>
                <c:pt idx="879">
                  <c:v>1.0679189937812388</c:v>
                </c:pt>
                <c:pt idx="880">
                  <c:v>1.0679189937812095</c:v>
                </c:pt>
                <c:pt idx="881">
                  <c:v>1.0679189937811815</c:v>
                </c:pt>
                <c:pt idx="882">
                  <c:v>1.0679189937811544</c:v>
                </c:pt>
                <c:pt idx="883">
                  <c:v>1.0679189937811284</c:v>
                </c:pt>
                <c:pt idx="884">
                  <c:v>1.0679189937811033</c:v>
                </c:pt>
                <c:pt idx="885">
                  <c:v>1.0679189937810794</c:v>
                </c:pt>
                <c:pt idx="886">
                  <c:v>1.0679189937810563</c:v>
                </c:pt>
                <c:pt idx="887">
                  <c:v>1.0679189937810341</c:v>
                </c:pt>
                <c:pt idx="888">
                  <c:v>1.0679189937810125</c:v>
                </c:pt>
                <c:pt idx="889">
                  <c:v>1.0679189937809919</c:v>
                </c:pt>
                <c:pt idx="890">
                  <c:v>1.0679189937809721</c:v>
                </c:pt>
                <c:pt idx="891">
                  <c:v>1.067918993780953</c:v>
                </c:pt>
                <c:pt idx="892">
                  <c:v>1.0679189937809346</c:v>
                </c:pt>
                <c:pt idx="893">
                  <c:v>1.0679189937809168</c:v>
                </c:pt>
                <c:pt idx="894">
                  <c:v>1.0679189937808997</c:v>
                </c:pt>
                <c:pt idx="895">
                  <c:v>1.0679189937808833</c:v>
                </c:pt>
                <c:pt idx="896">
                  <c:v>1.0679189937808675</c:v>
                </c:pt>
                <c:pt idx="897">
                  <c:v>1.0679189937808524</c:v>
                </c:pt>
                <c:pt idx="898">
                  <c:v>1.0679189937808378</c:v>
                </c:pt>
                <c:pt idx="899">
                  <c:v>1.0679189937808238</c:v>
                </c:pt>
                <c:pt idx="900">
                  <c:v>1.0679189937808102</c:v>
                </c:pt>
                <c:pt idx="901">
                  <c:v>1.0679189937807974</c:v>
                </c:pt>
                <c:pt idx="902">
                  <c:v>1.0679189937807849</c:v>
                </c:pt>
                <c:pt idx="903">
                  <c:v>1.0679189937807729</c:v>
                </c:pt>
                <c:pt idx="904">
                  <c:v>1.0679189937807614</c:v>
                </c:pt>
                <c:pt idx="905">
                  <c:v>1.0679189937807503</c:v>
                </c:pt>
                <c:pt idx="906">
                  <c:v>1.0679189937807396</c:v>
                </c:pt>
                <c:pt idx="907">
                  <c:v>1.0679189937807294</c:v>
                </c:pt>
                <c:pt idx="908">
                  <c:v>1.0679189937807194</c:v>
                </c:pt>
                <c:pt idx="909">
                  <c:v>1.0679189937807099</c:v>
                </c:pt>
                <c:pt idx="910">
                  <c:v>1.0679189937807008</c:v>
                </c:pt>
                <c:pt idx="911">
                  <c:v>1.0679189937806919</c:v>
                </c:pt>
                <c:pt idx="912">
                  <c:v>1.0679189937806834</c:v>
                </c:pt>
                <c:pt idx="913">
                  <c:v>1.0679189937806752</c:v>
                </c:pt>
                <c:pt idx="914">
                  <c:v>1.0679189937806675</c:v>
                </c:pt>
                <c:pt idx="915">
                  <c:v>1.0679189937806599</c:v>
                </c:pt>
                <c:pt idx="916">
                  <c:v>1.0679189937806526</c:v>
                </c:pt>
                <c:pt idx="917">
                  <c:v>1.0679189937806457</c:v>
                </c:pt>
                <c:pt idx="918">
                  <c:v>1.067918993780639</c:v>
                </c:pt>
                <c:pt idx="919">
                  <c:v>1.0679189937806326</c:v>
                </c:pt>
                <c:pt idx="920">
                  <c:v>1.0679189937806264</c:v>
                </c:pt>
                <c:pt idx="921">
                  <c:v>1.0679189937806204</c:v>
                </c:pt>
                <c:pt idx="922">
                  <c:v>1.0679189937806146</c:v>
                </c:pt>
                <c:pt idx="923">
                  <c:v>1.0679189937806091</c:v>
                </c:pt>
                <c:pt idx="924">
                  <c:v>1.0679189937806037</c:v>
                </c:pt>
                <c:pt idx="925">
                  <c:v>1.0679189937805986</c:v>
                </c:pt>
                <c:pt idx="926">
                  <c:v>1.0679189937805937</c:v>
                </c:pt>
                <c:pt idx="927">
                  <c:v>1.0679189937805891</c:v>
                </c:pt>
                <c:pt idx="928">
                  <c:v>1.0679189937805844</c:v>
                </c:pt>
                <c:pt idx="929">
                  <c:v>1.06791899378058</c:v>
                </c:pt>
                <c:pt idx="930">
                  <c:v>1.0679189937805758</c:v>
                </c:pt>
                <c:pt idx="931">
                  <c:v>1.0679189937805718</c:v>
                </c:pt>
                <c:pt idx="932">
                  <c:v>1.0679189937805678</c:v>
                </c:pt>
                <c:pt idx="933">
                  <c:v>1.067918993780564</c:v>
                </c:pt>
                <c:pt idx="934">
                  <c:v>1.0679189937805604</c:v>
                </c:pt>
                <c:pt idx="935">
                  <c:v>1.0679189937805569</c:v>
                </c:pt>
                <c:pt idx="936">
                  <c:v>1.0679189937805535</c:v>
                </c:pt>
                <c:pt idx="937">
                  <c:v>1.0679189937805502</c:v>
                </c:pt>
                <c:pt idx="938">
                  <c:v>1.0679189937805471</c:v>
                </c:pt>
                <c:pt idx="939">
                  <c:v>1.0679189937805442</c:v>
                </c:pt>
                <c:pt idx="940">
                  <c:v>1.0679189937805413</c:v>
                </c:pt>
                <c:pt idx="941">
                  <c:v>1.0679189937805387</c:v>
                </c:pt>
                <c:pt idx="942">
                  <c:v>1.067918993780536</c:v>
                </c:pt>
                <c:pt idx="943">
                  <c:v>1.0679189937805336</c:v>
                </c:pt>
                <c:pt idx="944">
                  <c:v>1.0679189937805311</c:v>
                </c:pt>
                <c:pt idx="945">
                  <c:v>1.0679189937805287</c:v>
                </c:pt>
                <c:pt idx="946">
                  <c:v>1.0679189937805265</c:v>
                </c:pt>
                <c:pt idx="947">
                  <c:v>1.0679189937805242</c:v>
                </c:pt>
                <c:pt idx="948">
                  <c:v>1.067918993780522</c:v>
                </c:pt>
                <c:pt idx="949">
                  <c:v>1.06791899378052</c:v>
                </c:pt>
                <c:pt idx="950">
                  <c:v>1.067918993780518</c:v>
                </c:pt>
                <c:pt idx="951">
                  <c:v>1.0679189937805162</c:v>
                </c:pt>
                <c:pt idx="952">
                  <c:v>1.0679189937805145</c:v>
                </c:pt>
                <c:pt idx="953">
                  <c:v>1.0679189937805127</c:v>
                </c:pt>
                <c:pt idx="954">
                  <c:v>1.0679189937805109</c:v>
                </c:pt>
                <c:pt idx="955">
                  <c:v>1.0679189937805094</c:v>
                </c:pt>
                <c:pt idx="956">
                  <c:v>1.0679189937805078</c:v>
                </c:pt>
                <c:pt idx="957">
                  <c:v>1.0679189937805063</c:v>
                </c:pt>
                <c:pt idx="958">
                  <c:v>1.0679189937805049</c:v>
                </c:pt>
                <c:pt idx="959">
                  <c:v>1.0679189937805036</c:v>
                </c:pt>
                <c:pt idx="960">
                  <c:v>1.0679189937805023</c:v>
                </c:pt>
                <c:pt idx="961">
                  <c:v>1.0679189937805009</c:v>
                </c:pt>
                <c:pt idx="962">
                  <c:v>1.0679189937804996</c:v>
                </c:pt>
                <c:pt idx="963">
                  <c:v>1.0679189937804985</c:v>
                </c:pt>
                <c:pt idx="964">
                  <c:v>1.0679189937804974</c:v>
                </c:pt>
                <c:pt idx="965">
                  <c:v>1.0679189937804963</c:v>
                </c:pt>
                <c:pt idx="966">
                  <c:v>1.0679189937804952</c:v>
                </c:pt>
                <c:pt idx="967">
                  <c:v>1.067918993780494</c:v>
                </c:pt>
                <c:pt idx="968">
                  <c:v>1.0679189937804932</c:v>
                </c:pt>
                <c:pt idx="969">
                  <c:v>1.0679189937804923</c:v>
                </c:pt>
                <c:pt idx="970">
                  <c:v>1.0679189937804914</c:v>
                </c:pt>
                <c:pt idx="971">
                  <c:v>1.0679189937804905</c:v>
                </c:pt>
                <c:pt idx="972">
                  <c:v>1.0679189937804896</c:v>
                </c:pt>
                <c:pt idx="973">
                  <c:v>1.0679189937804887</c:v>
                </c:pt>
                <c:pt idx="974">
                  <c:v>1.067918993780488</c:v>
                </c:pt>
                <c:pt idx="975">
                  <c:v>1.0679189937804874</c:v>
                </c:pt>
                <c:pt idx="976">
                  <c:v>1.0679189937804867</c:v>
                </c:pt>
                <c:pt idx="977">
                  <c:v>1.067918993780486</c:v>
                </c:pt>
                <c:pt idx="978">
                  <c:v>1.0679189937804854</c:v>
                </c:pt>
                <c:pt idx="979">
                  <c:v>1.0679189937804847</c:v>
                </c:pt>
                <c:pt idx="980">
                  <c:v>1.067918993780484</c:v>
                </c:pt>
                <c:pt idx="981">
                  <c:v>1.0679189937804834</c:v>
                </c:pt>
                <c:pt idx="982">
                  <c:v>1.0679189937804827</c:v>
                </c:pt>
                <c:pt idx="983">
                  <c:v>1.0679189937804823</c:v>
                </c:pt>
                <c:pt idx="984">
                  <c:v>1.0679189937804818</c:v>
                </c:pt>
                <c:pt idx="985">
                  <c:v>1.0679189937804814</c:v>
                </c:pt>
                <c:pt idx="986">
                  <c:v>1.0679189937804809</c:v>
                </c:pt>
                <c:pt idx="987">
                  <c:v>1.0679189937804805</c:v>
                </c:pt>
                <c:pt idx="988">
                  <c:v>1.0679189937804801</c:v>
                </c:pt>
                <c:pt idx="989">
                  <c:v>1.0679189937804796</c:v>
                </c:pt>
                <c:pt idx="990">
                  <c:v>1.0679189937804792</c:v>
                </c:pt>
                <c:pt idx="991">
                  <c:v>1.0679189937804787</c:v>
                </c:pt>
                <c:pt idx="992">
                  <c:v>1.0679189937804783</c:v>
                </c:pt>
                <c:pt idx="993">
                  <c:v>1.0679189937804778</c:v>
                </c:pt>
                <c:pt idx="994">
                  <c:v>1.0679189937804774</c:v>
                </c:pt>
                <c:pt idx="995">
                  <c:v>1.0679189937804769</c:v>
                </c:pt>
                <c:pt idx="996">
                  <c:v>1.0679189937804767</c:v>
                </c:pt>
                <c:pt idx="997">
                  <c:v>1.0679189937804765</c:v>
                </c:pt>
                <c:pt idx="998">
                  <c:v>1.0679189937804763</c:v>
                </c:pt>
                <c:pt idx="999">
                  <c:v>1.0679189937804761</c:v>
                </c:pt>
                <c:pt idx="1000">
                  <c:v>1.0679189937804758</c:v>
                </c:pt>
                <c:pt idx="1001">
                  <c:v>1.0679189937804756</c:v>
                </c:pt>
                <c:pt idx="1002">
                  <c:v>1.0679189937804754</c:v>
                </c:pt>
                <c:pt idx="1003">
                  <c:v>1.0679189937804752</c:v>
                </c:pt>
                <c:pt idx="1004">
                  <c:v>1.0679189937804749</c:v>
                </c:pt>
                <c:pt idx="1005">
                  <c:v>1.0679189937804747</c:v>
                </c:pt>
                <c:pt idx="1006">
                  <c:v>1.0679189937804745</c:v>
                </c:pt>
                <c:pt idx="1007">
                  <c:v>1.0679189937804743</c:v>
                </c:pt>
                <c:pt idx="1008">
                  <c:v>1.0679189937804741</c:v>
                </c:pt>
                <c:pt idx="1009">
                  <c:v>1.0679189937804738</c:v>
                </c:pt>
                <c:pt idx="1010">
                  <c:v>1.0679189937804736</c:v>
                </c:pt>
                <c:pt idx="1011">
                  <c:v>1.0679189937804734</c:v>
                </c:pt>
                <c:pt idx="1012">
                  <c:v>1.0679189937804732</c:v>
                </c:pt>
                <c:pt idx="1013">
                  <c:v>1.0679189937804729</c:v>
                </c:pt>
                <c:pt idx="1014">
                  <c:v>1.0679189937804727</c:v>
                </c:pt>
                <c:pt idx="1015">
                  <c:v>1.0679189937804725</c:v>
                </c:pt>
                <c:pt idx="1016">
                  <c:v>1.0679189937804723</c:v>
                </c:pt>
                <c:pt idx="1017">
                  <c:v>1.0679189937804721</c:v>
                </c:pt>
                <c:pt idx="1018">
                  <c:v>1.0679189937804718</c:v>
                </c:pt>
                <c:pt idx="1019">
                  <c:v>1.0679189937804716</c:v>
                </c:pt>
                <c:pt idx="1020">
                  <c:v>1.0679189937804714</c:v>
                </c:pt>
                <c:pt idx="1021">
                  <c:v>1.0679189937804712</c:v>
                </c:pt>
                <c:pt idx="1022">
                  <c:v>1.0679189937804709</c:v>
                </c:pt>
                <c:pt idx="1023">
                  <c:v>1.0679189937804709</c:v>
                </c:pt>
                <c:pt idx="1024">
                  <c:v>1.0679189937804709</c:v>
                </c:pt>
                <c:pt idx="1025">
                  <c:v>1.0679189937804709</c:v>
                </c:pt>
                <c:pt idx="1026">
                  <c:v>1.0679189937804709</c:v>
                </c:pt>
                <c:pt idx="1027">
                  <c:v>1.0679189937804709</c:v>
                </c:pt>
                <c:pt idx="1028">
                  <c:v>1.0679189937804709</c:v>
                </c:pt>
                <c:pt idx="1029">
                  <c:v>1.0679189937804709</c:v>
                </c:pt>
                <c:pt idx="1030">
                  <c:v>1.0679189937804709</c:v>
                </c:pt>
                <c:pt idx="1031">
                  <c:v>1.0679189937804709</c:v>
                </c:pt>
                <c:pt idx="1032">
                  <c:v>1.0679189937804709</c:v>
                </c:pt>
                <c:pt idx="1033">
                  <c:v>1.0679189937804709</c:v>
                </c:pt>
                <c:pt idx="1034">
                  <c:v>1.0679189937804709</c:v>
                </c:pt>
                <c:pt idx="1035">
                  <c:v>1.0679189937804709</c:v>
                </c:pt>
                <c:pt idx="1036">
                  <c:v>1.0679189937804709</c:v>
                </c:pt>
                <c:pt idx="1037">
                  <c:v>1.0679189937804709</c:v>
                </c:pt>
                <c:pt idx="1038">
                  <c:v>1.0679189937804709</c:v>
                </c:pt>
                <c:pt idx="1039">
                  <c:v>1.0679189937804709</c:v>
                </c:pt>
                <c:pt idx="1040">
                  <c:v>1.0679189937804709</c:v>
                </c:pt>
                <c:pt idx="1041">
                  <c:v>1.0679189937804709</c:v>
                </c:pt>
                <c:pt idx="1042">
                  <c:v>1.0679189937804709</c:v>
                </c:pt>
                <c:pt idx="1043">
                  <c:v>1.0679189937804709</c:v>
                </c:pt>
                <c:pt idx="1044">
                  <c:v>1.0679189937804709</c:v>
                </c:pt>
                <c:pt idx="1045">
                  <c:v>1.0679189937804709</c:v>
                </c:pt>
                <c:pt idx="1046">
                  <c:v>1.0679189937804709</c:v>
                </c:pt>
                <c:pt idx="1047">
                  <c:v>1.0679189937804709</c:v>
                </c:pt>
                <c:pt idx="1048">
                  <c:v>1.0679189937804709</c:v>
                </c:pt>
                <c:pt idx="1049">
                  <c:v>1.0679189937804709</c:v>
                </c:pt>
                <c:pt idx="1050">
                  <c:v>1.0679189937804709</c:v>
                </c:pt>
                <c:pt idx="1051">
                  <c:v>1.0679189937804709</c:v>
                </c:pt>
                <c:pt idx="1052">
                  <c:v>1.0679189937804709</c:v>
                </c:pt>
                <c:pt idx="1053">
                  <c:v>1.0679189937804709</c:v>
                </c:pt>
                <c:pt idx="1054">
                  <c:v>1.0679189937804709</c:v>
                </c:pt>
                <c:pt idx="1055">
                  <c:v>1.0679189937804709</c:v>
                </c:pt>
                <c:pt idx="1056">
                  <c:v>1.0679189937804709</c:v>
                </c:pt>
                <c:pt idx="1057">
                  <c:v>1.0679189937804709</c:v>
                </c:pt>
                <c:pt idx="1058">
                  <c:v>1.0679189937804709</c:v>
                </c:pt>
                <c:pt idx="1059">
                  <c:v>1.0679189937804709</c:v>
                </c:pt>
                <c:pt idx="1060">
                  <c:v>1.0679189937804709</c:v>
                </c:pt>
                <c:pt idx="1061">
                  <c:v>1.0679189937804709</c:v>
                </c:pt>
                <c:pt idx="1062">
                  <c:v>1.0679189937804709</c:v>
                </c:pt>
                <c:pt idx="1063">
                  <c:v>1.0679189937804709</c:v>
                </c:pt>
                <c:pt idx="1064">
                  <c:v>1.0679189937804709</c:v>
                </c:pt>
                <c:pt idx="1065">
                  <c:v>1.0679189937804709</c:v>
                </c:pt>
                <c:pt idx="1066">
                  <c:v>1.0679189937804709</c:v>
                </c:pt>
                <c:pt idx="1067">
                  <c:v>1.0679189937804709</c:v>
                </c:pt>
                <c:pt idx="1068">
                  <c:v>1.0679189937804709</c:v>
                </c:pt>
                <c:pt idx="1069">
                  <c:v>1.0679189937804709</c:v>
                </c:pt>
                <c:pt idx="1070">
                  <c:v>1.0679189937804709</c:v>
                </c:pt>
                <c:pt idx="1071">
                  <c:v>1.0679189937804709</c:v>
                </c:pt>
                <c:pt idx="1072">
                  <c:v>1.0679189937804709</c:v>
                </c:pt>
                <c:pt idx="1073">
                  <c:v>1.0679189937804709</c:v>
                </c:pt>
                <c:pt idx="1074">
                  <c:v>1.0679189937804709</c:v>
                </c:pt>
                <c:pt idx="1075">
                  <c:v>1.0679189937804709</c:v>
                </c:pt>
                <c:pt idx="1076">
                  <c:v>1.0679189937804709</c:v>
                </c:pt>
                <c:pt idx="1077">
                  <c:v>1.0679189937804709</c:v>
                </c:pt>
                <c:pt idx="1078">
                  <c:v>1.0679189937804709</c:v>
                </c:pt>
                <c:pt idx="1079">
                  <c:v>1.0679189937804709</c:v>
                </c:pt>
                <c:pt idx="1080">
                  <c:v>1.0679189937804709</c:v>
                </c:pt>
                <c:pt idx="1081">
                  <c:v>1.0679189937804709</c:v>
                </c:pt>
                <c:pt idx="1082">
                  <c:v>1.0679189937804709</c:v>
                </c:pt>
                <c:pt idx="1083">
                  <c:v>1.0679189937804709</c:v>
                </c:pt>
                <c:pt idx="1084">
                  <c:v>1.0679189937804709</c:v>
                </c:pt>
                <c:pt idx="1085">
                  <c:v>1.0679189937804709</c:v>
                </c:pt>
                <c:pt idx="1086">
                  <c:v>1.0679189937804709</c:v>
                </c:pt>
                <c:pt idx="1087">
                  <c:v>1.0679189937804709</c:v>
                </c:pt>
                <c:pt idx="1088">
                  <c:v>1.0679189937804709</c:v>
                </c:pt>
                <c:pt idx="1089">
                  <c:v>1.0679189937804709</c:v>
                </c:pt>
                <c:pt idx="1090">
                  <c:v>1.0679189937804709</c:v>
                </c:pt>
                <c:pt idx="1091">
                  <c:v>1.0679189937804709</c:v>
                </c:pt>
                <c:pt idx="1092">
                  <c:v>1.0679189937804709</c:v>
                </c:pt>
                <c:pt idx="1093">
                  <c:v>1.0679189937804709</c:v>
                </c:pt>
                <c:pt idx="1094">
                  <c:v>1.0679189937804709</c:v>
                </c:pt>
                <c:pt idx="1095">
                  <c:v>1.0679189937804709</c:v>
                </c:pt>
                <c:pt idx="1096">
                  <c:v>1.0679189937804709</c:v>
                </c:pt>
                <c:pt idx="1097">
                  <c:v>1.0679189937804709</c:v>
                </c:pt>
                <c:pt idx="1098">
                  <c:v>1.0679189937804709</c:v>
                </c:pt>
                <c:pt idx="1099">
                  <c:v>1.0679189937804709</c:v>
                </c:pt>
                <c:pt idx="1100">
                  <c:v>1.0679189937804709</c:v>
                </c:pt>
                <c:pt idx="1101">
                  <c:v>1.0679189937804709</c:v>
                </c:pt>
                <c:pt idx="1102">
                  <c:v>1.0679189937804709</c:v>
                </c:pt>
                <c:pt idx="1103">
                  <c:v>1.0679189937804709</c:v>
                </c:pt>
                <c:pt idx="1104">
                  <c:v>1.0679189937804709</c:v>
                </c:pt>
                <c:pt idx="1105">
                  <c:v>1.0679189937804709</c:v>
                </c:pt>
                <c:pt idx="1106">
                  <c:v>1.0679189937804709</c:v>
                </c:pt>
                <c:pt idx="1107">
                  <c:v>1.0679189937804709</c:v>
                </c:pt>
                <c:pt idx="1108">
                  <c:v>1.0679189937804709</c:v>
                </c:pt>
                <c:pt idx="1109">
                  <c:v>1.0679189937804709</c:v>
                </c:pt>
                <c:pt idx="1110">
                  <c:v>1.0679189937804709</c:v>
                </c:pt>
                <c:pt idx="1111">
                  <c:v>1.0679189937804709</c:v>
                </c:pt>
                <c:pt idx="1112">
                  <c:v>1.0679189937804709</c:v>
                </c:pt>
                <c:pt idx="1113">
                  <c:v>1.0679189937804709</c:v>
                </c:pt>
                <c:pt idx="1114">
                  <c:v>1.0679189937804709</c:v>
                </c:pt>
                <c:pt idx="1115">
                  <c:v>1.0679189937804709</c:v>
                </c:pt>
                <c:pt idx="1116">
                  <c:v>1.0679189937804709</c:v>
                </c:pt>
                <c:pt idx="1117">
                  <c:v>1.0679189937804709</c:v>
                </c:pt>
                <c:pt idx="1118">
                  <c:v>1.0679189937804709</c:v>
                </c:pt>
                <c:pt idx="1119">
                  <c:v>1.0679189937804709</c:v>
                </c:pt>
                <c:pt idx="1120">
                  <c:v>1.0679189937804709</c:v>
                </c:pt>
                <c:pt idx="1121">
                  <c:v>1.0679189937804709</c:v>
                </c:pt>
                <c:pt idx="1122">
                  <c:v>1.0679189937804709</c:v>
                </c:pt>
                <c:pt idx="1123">
                  <c:v>1.0679189937804709</c:v>
                </c:pt>
                <c:pt idx="1124">
                  <c:v>1.0679189937804709</c:v>
                </c:pt>
                <c:pt idx="1125">
                  <c:v>1.0679189937804709</c:v>
                </c:pt>
                <c:pt idx="1126">
                  <c:v>1.0679189937804709</c:v>
                </c:pt>
                <c:pt idx="1127">
                  <c:v>1.0679189937804709</c:v>
                </c:pt>
                <c:pt idx="1128">
                  <c:v>1.0679189937804709</c:v>
                </c:pt>
                <c:pt idx="1129">
                  <c:v>1.0679189937804709</c:v>
                </c:pt>
                <c:pt idx="1130">
                  <c:v>1.0679189937804709</c:v>
                </c:pt>
                <c:pt idx="1131">
                  <c:v>1.0679189937804709</c:v>
                </c:pt>
                <c:pt idx="1132">
                  <c:v>1.0679189937804709</c:v>
                </c:pt>
                <c:pt idx="1133">
                  <c:v>1.0679189937804709</c:v>
                </c:pt>
                <c:pt idx="1134">
                  <c:v>1.0679189937804709</c:v>
                </c:pt>
                <c:pt idx="1135">
                  <c:v>1.0679189937804709</c:v>
                </c:pt>
                <c:pt idx="1136">
                  <c:v>1.0679189937804709</c:v>
                </c:pt>
                <c:pt idx="1137">
                  <c:v>1.0679189937804709</c:v>
                </c:pt>
                <c:pt idx="1138">
                  <c:v>1.0679189937804709</c:v>
                </c:pt>
                <c:pt idx="1139">
                  <c:v>1.0679189937804709</c:v>
                </c:pt>
                <c:pt idx="1140">
                  <c:v>1.0679189937804709</c:v>
                </c:pt>
                <c:pt idx="1141">
                  <c:v>1.0679189937804709</c:v>
                </c:pt>
                <c:pt idx="1142">
                  <c:v>1.0679189937804709</c:v>
                </c:pt>
                <c:pt idx="1143">
                  <c:v>1.0679189937804709</c:v>
                </c:pt>
                <c:pt idx="1144">
                  <c:v>1.0679189937804709</c:v>
                </c:pt>
                <c:pt idx="1145">
                  <c:v>1.0679189937804709</c:v>
                </c:pt>
                <c:pt idx="1146">
                  <c:v>1.0679189937804709</c:v>
                </c:pt>
                <c:pt idx="1147">
                  <c:v>1.0679189937804709</c:v>
                </c:pt>
                <c:pt idx="1148">
                  <c:v>1.0679189937804709</c:v>
                </c:pt>
                <c:pt idx="1149">
                  <c:v>1.0679189937804709</c:v>
                </c:pt>
                <c:pt idx="1150">
                  <c:v>1.0679189937804709</c:v>
                </c:pt>
                <c:pt idx="1151">
                  <c:v>1.0679189937804709</c:v>
                </c:pt>
                <c:pt idx="1152">
                  <c:v>1.0679189937804709</c:v>
                </c:pt>
                <c:pt idx="1153">
                  <c:v>1.0679189937804709</c:v>
                </c:pt>
                <c:pt idx="1154">
                  <c:v>1.0679189937804709</c:v>
                </c:pt>
                <c:pt idx="1155">
                  <c:v>1.0679189937804709</c:v>
                </c:pt>
                <c:pt idx="1156">
                  <c:v>1.0679189937804709</c:v>
                </c:pt>
                <c:pt idx="1157">
                  <c:v>1.0679189937804709</c:v>
                </c:pt>
                <c:pt idx="1158">
                  <c:v>1.0679189937804709</c:v>
                </c:pt>
                <c:pt idx="1159">
                  <c:v>1.0679189937804709</c:v>
                </c:pt>
                <c:pt idx="1160">
                  <c:v>1.0679189937804709</c:v>
                </c:pt>
                <c:pt idx="1161">
                  <c:v>1.0679189937804709</c:v>
                </c:pt>
                <c:pt idx="1162">
                  <c:v>1.0679189937804709</c:v>
                </c:pt>
                <c:pt idx="1163">
                  <c:v>1.0679189937804709</c:v>
                </c:pt>
                <c:pt idx="1164">
                  <c:v>1.0679189937804709</c:v>
                </c:pt>
                <c:pt idx="1165">
                  <c:v>1.0679189937804709</c:v>
                </c:pt>
                <c:pt idx="1166">
                  <c:v>1.0679189937804709</c:v>
                </c:pt>
                <c:pt idx="1167">
                  <c:v>1.0679189937804709</c:v>
                </c:pt>
                <c:pt idx="1168">
                  <c:v>1.0679189937804709</c:v>
                </c:pt>
                <c:pt idx="1169">
                  <c:v>1.0679189937804709</c:v>
                </c:pt>
                <c:pt idx="1170">
                  <c:v>1.0679189937804709</c:v>
                </c:pt>
                <c:pt idx="1171">
                  <c:v>1.0679189937804709</c:v>
                </c:pt>
                <c:pt idx="1172">
                  <c:v>1.0679189937804709</c:v>
                </c:pt>
                <c:pt idx="1173">
                  <c:v>1.0679189937804709</c:v>
                </c:pt>
                <c:pt idx="1174">
                  <c:v>1.0679189937804709</c:v>
                </c:pt>
                <c:pt idx="1175">
                  <c:v>1.0679189937804709</c:v>
                </c:pt>
                <c:pt idx="1176">
                  <c:v>1.0679189937804709</c:v>
                </c:pt>
                <c:pt idx="1177">
                  <c:v>1.0679189937804709</c:v>
                </c:pt>
                <c:pt idx="1178">
                  <c:v>1.0679189937804709</c:v>
                </c:pt>
                <c:pt idx="1179">
                  <c:v>1.0679189937804709</c:v>
                </c:pt>
                <c:pt idx="1180">
                  <c:v>1.0679189937804709</c:v>
                </c:pt>
                <c:pt idx="1181">
                  <c:v>1.0679189937804709</c:v>
                </c:pt>
                <c:pt idx="1182">
                  <c:v>1.0679189937804709</c:v>
                </c:pt>
                <c:pt idx="1183">
                  <c:v>1.0679189937804709</c:v>
                </c:pt>
                <c:pt idx="1184">
                  <c:v>1.0679189937804709</c:v>
                </c:pt>
                <c:pt idx="1185">
                  <c:v>1.0679189937804709</c:v>
                </c:pt>
                <c:pt idx="1186">
                  <c:v>1.0679189937804709</c:v>
                </c:pt>
                <c:pt idx="1187">
                  <c:v>1.0679189937804709</c:v>
                </c:pt>
                <c:pt idx="1188">
                  <c:v>1.0679189937804709</c:v>
                </c:pt>
                <c:pt idx="1189">
                  <c:v>1.0679189937804709</c:v>
                </c:pt>
                <c:pt idx="1190">
                  <c:v>1.0679189937804709</c:v>
                </c:pt>
                <c:pt idx="1191">
                  <c:v>1.0679189937804709</c:v>
                </c:pt>
                <c:pt idx="1192">
                  <c:v>1.0679189937804709</c:v>
                </c:pt>
                <c:pt idx="1193">
                  <c:v>1.0679189937804709</c:v>
                </c:pt>
                <c:pt idx="1194">
                  <c:v>1.0679189937804709</c:v>
                </c:pt>
                <c:pt idx="1195">
                  <c:v>1.0679189937804709</c:v>
                </c:pt>
                <c:pt idx="1196">
                  <c:v>1.0679189937804709</c:v>
                </c:pt>
                <c:pt idx="1197">
                  <c:v>1.0679189937804709</c:v>
                </c:pt>
                <c:pt idx="1198">
                  <c:v>1.0679189937804709</c:v>
                </c:pt>
                <c:pt idx="1199">
                  <c:v>1.0679189937804709</c:v>
                </c:pt>
                <c:pt idx="1200">
                  <c:v>1.0679189937804709</c:v>
                </c:pt>
                <c:pt idx="1201">
                  <c:v>1.0679189937804709</c:v>
                </c:pt>
                <c:pt idx="1202">
                  <c:v>1.0679189937804709</c:v>
                </c:pt>
                <c:pt idx="1203">
                  <c:v>1.0679189937804709</c:v>
                </c:pt>
                <c:pt idx="1204">
                  <c:v>1.0679189937804709</c:v>
                </c:pt>
                <c:pt idx="1205">
                  <c:v>1.0679189937804709</c:v>
                </c:pt>
                <c:pt idx="1206">
                  <c:v>1.0679189937804709</c:v>
                </c:pt>
                <c:pt idx="1207">
                  <c:v>1.0679189937804709</c:v>
                </c:pt>
                <c:pt idx="1208">
                  <c:v>1.0679189937804709</c:v>
                </c:pt>
                <c:pt idx="1209">
                  <c:v>1.0679189937804709</c:v>
                </c:pt>
                <c:pt idx="1210">
                  <c:v>1.0679189937804709</c:v>
                </c:pt>
                <c:pt idx="1211">
                  <c:v>1.0679189937804709</c:v>
                </c:pt>
                <c:pt idx="1212">
                  <c:v>1.0679189937804709</c:v>
                </c:pt>
                <c:pt idx="1213">
                  <c:v>1.0679189937804709</c:v>
                </c:pt>
                <c:pt idx="1214">
                  <c:v>1.0679189937804709</c:v>
                </c:pt>
                <c:pt idx="1215">
                  <c:v>1.0679189937804709</c:v>
                </c:pt>
                <c:pt idx="1216">
                  <c:v>1.0679189937804709</c:v>
                </c:pt>
                <c:pt idx="1217">
                  <c:v>1.0679189937804709</c:v>
                </c:pt>
                <c:pt idx="1218">
                  <c:v>1.0679189937804709</c:v>
                </c:pt>
                <c:pt idx="1219">
                  <c:v>1.0679189937804709</c:v>
                </c:pt>
                <c:pt idx="1220">
                  <c:v>1.0679189937804709</c:v>
                </c:pt>
                <c:pt idx="1221">
                  <c:v>1.0679189937804709</c:v>
                </c:pt>
                <c:pt idx="1222">
                  <c:v>1.0679189937804709</c:v>
                </c:pt>
                <c:pt idx="1223">
                  <c:v>1.0679189937804709</c:v>
                </c:pt>
                <c:pt idx="1224">
                  <c:v>1.0679189937804709</c:v>
                </c:pt>
                <c:pt idx="1225">
                  <c:v>1.0679189937804709</c:v>
                </c:pt>
                <c:pt idx="1226">
                  <c:v>1.0679189937804709</c:v>
                </c:pt>
                <c:pt idx="1227">
                  <c:v>1.0679189937804709</c:v>
                </c:pt>
                <c:pt idx="1228">
                  <c:v>1.0679189937804709</c:v>
                </c:pt>
                <c:pt idx="1229">
                  <c:v>1.0679189937804709</c:v>
                </c:pt>
                <c:pt idx="1230">
                  <c:v>1.0679189937804709</c:v>
                </c:pt>
                <c:pt idx="1231">
                  <c:v>1.0679189937804709</c:v>
                </c:pt>
                <c:pt idx="1232">
                  <c:v>1.0679189937804709</c:v>
                </c:pt>
                <c:pt idx="1233">
                  <c:v>1.0679189937804709</c:v>
                </c:pt>
                <c:pt idx="1234">
                  <c:v>1.0679189937804709</c:v>
                </c:pt>
                <c:pt idx="1235">
                  <c:v>1.0679189937804709</c:v>
                </c:pt>
                <c:pt idx="1236">
                  <c:v>1.0679189937804709</c:v>
                </c:pt>
                <c:pt idx="1237">
                  <c:v>1.0679189937804709</c:v>
                </c:pt>
                <c:pt idx="1238">
                  <c:v>1.0679189937804709</c:v>
                </c:pt>
                <c:pt idx="1239">
                  <c:v>1.0679189937804709</c:v>
                </c:pt>
                <c:pt idx="1240">
                  <c:v>1.0679189937804709</c:v>
                </c:pt>
                <c:pt idx="1241">
                  <c:v>1.0679189937804709</c:v>
                </c:pt>
                <c:pt idx="1242">
                  <c:v>1.0679189937804709</c:v>
                </c:pt>
                <c:pt idx="1243">
                  <c:v>1.0679189937804709</c:v>
                </c:pt>
                <c:pt idx="1244">
                  <c:v>1.0679189937804709</c:v>
                </c:pt>
                <c:pt idx="1245">
                  <c:v>1.0679189937804709</c:v>
                </c:pt>
                <c:pt idx="1246">
                  <c:v>1.0679189937804709</c:v>
                </c:pt>
                <c:pt idx="1247">
                  <c:v>1.0679189937804709</c:v>
                </c:pt>
                <c:pt idx="1248">
                  <c:v>1.0679189937804709</c:v>
                </c:pt>
                <c:pt idx="1249">
                  <c:v>1.0679189937804709</c:v>
                </c:pt>
                <c:pt idx="1250">
                  <c:v>1.0679189937804709</c:v>
                </c:pt>
                <c:pt idx="1251">
                  <c:v>1.0679189937804709</c:v>
                </c:pt>
                <c:pt idx="1252">
                  <c:v>1.0679189937804709</c:v>
                </c:pt>
                <c:pt idx="1253">
                  <c:v>1.0679189937804709</c:v>
                </c:pt>
                <c:pt idx="1254">
                  <c:v>1.0679189937804709</c:v>
                </c:pt>
                <c:pt idx="1255">
                  <c:v>1.0679189937804709</c:v>
                </c:pt>
                <c:pt idx="1256">
                  <c:v>1.0679189937804709</c:v>
                </c:pt>
                <c:pt idx="1257">
                  <c:v>1.0679189937804709</c:v>
                </c:pt>
                <c:pt idx="1258">
                  <c:v>1.0679189937804709</c:v>
                </c:pt>
                <c:pt idx="1259">
                  <c:v>1.0679189937804709</c:v>
                </c:pt>
                <c:pt idx="1260">
                  <c:v>1.0679189937804709</c:v>
                </c:pt>
                <c:pt idx="1261">
                  <c:v>1.0679189937804709</c:v>
                </c:pt>
                <c:pt idx="1262">
                  <c:v>1.0679189937804709</c:v>
                </c:pt>
                <c:pt idx="1263">
                  <c:v>1.0679189937804709</c:v>
                </c:pt>
                <c:pt idx="1264">
                  <c:v>1.0679189937804709</c:v>
                </c:pt>
                <c:pt idx="1265">
                  <c:v>1.0679189937804709</c:v>
                </c:pt>
                <c:pt idx="1266">
                  <c:v>1.0679189937804709</c:v>
                </c:pt>
                <c:pt idx="1267">
                  <c:v>1.0679189937804709</c:v>
                </c:pt>
                <c:pt idx="1268">
                  <c:v>1.0679189937804709</c:v>
                </c:pt>
                <c:pt idx="1269">
                  <c:v>1.0679189937804709</c:v>
                </c:pt>
                <c:pt idx="1270">
                  <c:v>1.0679189937804709</c:v>
                </c:pt>
                <c:pt idx="1271">
                  <c:v>1.0679189937804709</c:v>
                </c:pt>
                <c:pt idx="1272">
                  <c:v>1.0679189937804709</c:v>
                </c:pt>
                <c:pt idx="1273">
                  <c:v>1.0679189937804709</c:v>
                </c:pt>
                <c:pt idx="1274">
                  <c:v>1.0679189937804709</c:v>
                </c:pt>
                <c:pt idx="1275">
                  <c:v>1.0679189937804709</c:v>
                </c:pt>
                <c:pt idx="1276">
                  <c:v>1.0679189937804709</c:v>
                </c:pt>
                <c:pt idx="1277">
                  <c:v>1.0679189937804709</c:v>
                </c:pt>
                <c:pt idx="1278">
                  <c:v>1.0679189937804709</c:v>
                </c:pt>
                <c:pt idx="1279">
                  <c:v>1.0679189937804709</c:v>
                </c:pt>
                <c:pt idx="1280">
                  <c:v>1.0679189937804709</c:v>
                </c:pt>
                <c:pt idx="1281">
                  <c:v>1.0679189937804709</c:v>
                </c:pt>
                <c:pt idx="1282">
                  <c:v>1.0679189937804709</c:v>
                </c:pt>
                <c:pt idx="1283">
                  <c:v>1.0679189937804709</c:v>
                </c:pt>
                <c:pt idx="1284">
                  <c:v>1.0679189937804709</c:v>
                </c:pt>
                <c:pt idx="1285">
                  <c:v>1.0679189937804709</c:v>
                </c:pt>
                <c:pt idx="1286">
                  <c:v>1.0679189937804709</c:v>
                </c:pt>
                <c:pt idx="1287">
                  <c:v>1.0679189937804709</c:v>
                </c:pt>
                <c:pt idx="1288">
                  <c:v>1.0679189937804709</c:v>
                </c:pt>
                <c:pt idx="1289">
                  <c:v>1.0679189937804709</c:v>
                </c:pt>
                <c:pt idx="1290">
                  <c:v>1.0679189937804709</c:v>
                </c:pt>
                <c:pt idx="1291">
                  <c:v>1.0679189937804709</c:v>
                </c:pt>
                <c:pt idx="1292">
                  <c:v>1.0679189937804709</c:v>
                </c:pt>
                <c:pt idx="1293">
                  <c:v>1.0679189937804709</c:v>
                </c:pt>
                <c:pt idx="1294">
                  <c:v>1.0679189937804709</c:v>
                </c:pt>
                <c:pt idx="1295">
                  <c:v>1.0679189937804709</c:v>
                </c:pt>
                <c:pt idx="1296">
                  <c:v>1.0679189937804709</c:v>
                </c:pt>
                <c:pt idx="1297">
                  <c:v>1.0679189937804709</c:v>
                </c:pt>
                <c:pt idx="1298">
                  <c:v>1.0679189937804709</c:v>
                </c:pt>
                <c:pt idx="1299">
                  <c:v>1.0679189937804709</c:v>
                </c:pt>
                <c:pt idx="1300">
                  <c:v>1.0679189937804709</c:v>
                </c:pt>
                <c:pt idx="1301">
                  <c:v>1.0679189937804709</c:v>
                </c:pt>
                <c:pt idx="1302">
                  <c:v>1.0679189937804709</c:v>
                </c:pt>
                <c:pt idx="1303">
                  <c:v>1.0679189937804709</c:v>
                </c:pt>
                <c:pt idx="1304">
                  <c:v>1.0679189937804709</c:v>
                </c:pt>
                <c:pt idx="1305">
                  <c:v>1.0679189937804709</c:v>
                </c:pt>
                <c:pt idx="1306">
                  <c:v>1.0679189937804709</c:v>
                </c:pt>
                <c:pt idx="1307">
                  <c:v>1.0679189937804709</c:v>
                </c:pt>
                <c:pt idx="1308">
                  <c:v>1.0679189937804709</c:v>
                </c:pt>
                <c:pt idx="1309">
                  <c:v>1.0679189937804709</c:v>
                </c:pt>
                <c:pt idx="1310">
                  <c:v>1.0679189937804709</c:v>
                </c:pt>
                <c:pt idx="1311">
                  <c:v>1.0679189937804709</c:v>
                </c:pt>
                <c:pt idx="1312">
                  <c:v>1.0679189937804709</c:v>
                </c:pt>
                <c:pt idx="1313">
                  <c:v>1.0679189937804709</c:v>
                </c:pt>
                <c:pt idx="1314">
                  <c:v>1.0679189937804709</c:v>
                </c:pt>
                <c:pt idx="1315">
                  <c:v>1.0679189937804709</c:v>
                </c:pt>
                <c:pt idx="1316">
                  <c:v>1.0679189937804709</c:v>
                </c:pt>
                <c:pt idx="1317">
                  <c:v>1.0679189937804709</c:v>
                </c:pt>
                <c:pt idx="1318">
                  <c:v>1.0679189937804709</c:v>
                </c:pt>
                <c:pt idx="1319">
                  <c:v>1.0679189937804709</c:v>
                </c:pt>
                <c:pt idx="1320">
                  <c:v>1.0679189937804709</c:v>
                </c:pt>
                <c:pt idx="1321">
                  <c:v>1.0679189937804709</c:v>
                </c:pt>
                <c:pt idx="1322">
                  <c:v>1.0679189937804709</c:v>
                </c:pt>
                <c:pt idx="1323">
                  <c:v>1.0679189937804709</c:v>
                </c:pt>
                <c:pt idx="1324">
                  <c:v>1.0679189937804709</c:v>
                </c:pt>
                <c:pt idx="1325">
                  <c:v>1.0679189937804709</c:v>
                </c:pt>
                <c:pt idx="1326">
                  <c:v>1.0679189937804709</c:v>
                </c:pt>
                <c:pt idx="1327">
                  <c:v>1.0679189937804709</c:v>
                </c:pt>
                <c:pt idx="1328">
                  <c:v>1.0679189937804709</c:v>
                </c:pt>
                <c:pt idx="1329">
                  <c:v>1.0679189937804709</c:v>
                </c:pt>
                <c:pt idx="1330">
                  <c:v>1.0679189937804709</c:v>
                </c:pt>
                <c:pt idx="1331">
                  <c:v>1.0679189937804709</c:v>
                </c:pt>
                <c:pt idx="1332">
                  <c:v>1.0679189937804709</c:v>
                </c:pt>
                <c:pt idx="1333">
                  <c:v>1.0679189937804709</c:v>
                </c:pt>
                <c:pt idx="1334">
                  <c:v>1.0679189937804709</c:v>
                </c:pt>
                <c:pt idx="1335">
                  <c:v>1.0679189937804709</c:v>
                </c:pt>
                <c:pt idx="1336">
                  <c:v>1.0679189937804709</c:v>
                </c:pt>
                <c:pt idx="1337">
                  <c:v>1.0679189937804709</c:v>
                </c:pt>
                <c:pt idx="1338">
                  <c:v>1.0679189937804709</c:v>
                </c:pt>
                <c:pt idx="1339">
                  <c:v>1.0679189937804709</c:v>
                </c:pt>
                <c:pt idx="1340">
                  <c:v>1.0679189937804709</c:v>
                </c:pt>
                <c:pt idx="1341">
                  <c:v>1.0679189937804709</c:v>
                </c:pt>
                <c:pt idx="1342">
                  <c:v>1.0679189937804709</c:v>
                </c:pt>
                <c:pt idx="1343">
                  <c:v>1.0679189937804709</c:v>
                </c:pt>
                <c:pt idx="1344">
                  <c:v>1.0679189937804709</c:v>
                </c:pt>
                <c:pt idx="1345">
                  <c:v>1.0679189937804709</c:v>
                </c:pt>
                <c:pt idx="1346">
                  <c:v>1.0679189937804709</c:v>
                </c:pt>
                <c:pt idx="1347">
                  <c:v>1.0679189937804709</c:v>
                </c:pt>
                <c:pt idx="1348">
                  <c:v>1.0679189937804709</c:v>
                </c:pt>
                <c:pt idx="1349">
                  <c:v>1.0679189937804709</c:v>
                </c:pt>
                <c:pt idx="1350">
                  <c:v>1.0679189937804709</c:v>
                </c:pt>
                <c:pt idx="1351">
                  <c:v>1.0679189937804709</c:v>
                </c:pt>
                <c:pt idx="1352">
                  <c:v>1.0679189937804709</c:v>
                </c:pt>
                <c:pt idx="1353">
                  <c:v>1.0679189937804709</c:v>
                </c:pt>
                <c:pt idx="1354">
                  <c:v>1.0679189937804709</c:v>
                </c:pt>
                <c:pt idx="1355">
                  <c:v>1.0679189937804709</c:v>
                </c:pt>
                <c:pt idx="1356">
                  <c:v>1.0679189937804709</c:v>
                </c:pt>
                <c:pt idx="1357">
                  <c:v>1.0679189937804709</c:v>
                </c:pt>
                <c:pt idx="1358">
                  <c:v>1.0679189937804709</c:v>
                </c:pt>
                <c:pt idx="1359">
                  <c:v>1.0679189937804709</c:v>
                </c:pt>
                <c:pt idx="1360">
                  <c:v>1.0679189937804709</c:v>
                </c:pt>
                <c:pt idx="1361">
                  <c:v>1.0679189937804709</c:v>
                </c:pt>
                <c:pt idx="1362">
                  <c:v>1.0679189937804709</c:v>
                </c:pt>
                <c:pt idx="1363">
                  <c:v>1.0679189937804709</c:v>
                </c:pt>
                <c:pt idx="1364">
                  <c:v>1.0679189937804709</c:v>
                </c:pt>
                <c:pt idx="1365">
                  <c:v>1.0679189937804709</c:v>
                </c:pt>
                <c:pt idx="1366">
                  <c:v>1.0679189937804709</c:v>
                </c:pt>
                <c:pt idx="1367">
                  <c:v>1.0679189937804709</c:v>
                </c:pt>
                <c:pt idx="1368">
                  <c:v>1.0679189937804709</c:v>
                </c:pt>
                <c:pt idx="1369">
                  <c:v>1.0679189937804709</c:v>
                </c:pt>
                <c:pt idx="1370">
                  <c:v>1.0679189937804709</c:v>
                </c:pt>
                <c:pt idx="1371">
                  <c:v>1.0679189937804709</c:v>
                </c:pt>
                <c:pt idx="1372">
                  <c:v>1.0679189937804709</c:v>
                </c:pt>
                <c:pt idx="1373">
                  <c:v>1.0679189937804709</c:v>
                </c:pt>
                <c:pt idx="1374">
                  <c:v>1.0679189937804709</c:v>
                </c:pt>
                <c:pt idx="1375">
                  <c:v>1.0679189937804709</c:v>
                </c:pt>
                <c:pt idx="1376">
                  <c:v>1.0679189937804709</c:v>
                </c:pt>
                <c:pt idx="1377">
                  <c:v>1.0679189937804709</c:v>
                </c:pt>
                <c:pt idx="1378">
                  <c:v>1.0679189937804709</c:v>
                </c:pt>
                <c:pt idx="1379">
                  <c:v>1.0679189937804709</c:v>
                </c:pt>
                <c:pt idx="1380">
                  <c:v>1.0679189937804709</c:v>
                </c:pt>
                <c:pt idx="1381">
                  <c:v>1.0679189937804709</c:v>
                </c:pt>
                <c:pt idx="1382">
                  <c:v>1.0679189937804709</c:v>
                </c:pt>
                <c:pt idx="1383">
                  <c:v>1.0679189937804709</c:v>
                </c:pt>
                <c:pt idx="1384">
                  <c:v>1.0679189937804709</c:v>
                </c:pt>
                <c:pt idx="1385">
                  <c:v>1.0679189937804709</c:v>
                </c:pt>
                <c:pt idx="1386">
                  <c:v>1.0679189937804709</c:v>
                </c:pt>
                <c:pt idx="1387">
                  <c:v>1.0679189937804709</c:v>
                </c:pt>
                <c:pt idx="1388">
                  <c:v>1.0679189937804709</c:v>
                </c:pt>
                <c:pt idx="1389">
                  <c:v>1.0679189937804709</c:v>
                </c:pt>
                <c:pt idx="1390">
                  <c:v>1.0679189937804709</c:v>
                </c:pt>
                <c:pt idx="1391">
                  <c:v>1.0679189937804709</c:v>
                </c:pt>
                <c:pt idx="1392">
                  <c:v>1.0679189937804709</c:v>
                </c:pt>
                <c:pt idx="1393">
                  <c:v>1.0679189937804709</c:v>
                </c:pt>
                <c:pt idx="1394">
                  <c:v>1.0679189937804709</c:v>
                </c:pt>
                <c:pt idx="1395">
                  <c:v>1.0679189937804709</c:v>
                </c:pt>
                <c:pt idx="1396">
                  <c:v>1.0679189937804709</c:v>
                </c:pt>
                <c:pt idx="1397">
                  <c:v>1.0679189937804709</c:v>
                </c:pt>
                <c:pt idx="1398">
                  <c:v>1.0679189937804709</c:v>
                </c:pt>
                <c:pt idx="1399">
                  <c:v>1.0679189937804709</c:v>
                </c:pt>
                <c:pt idx="1400">
                  <c:v>1.0679189937804709</c:v>
                </c:pt>
                <c:pt idx="1401">
                  <c:v>1.0679189937804709</c:v>
                </c:pt>
                <c:pt idx="1402">
                  <c:v>1.0679189937804709</c:v>
                </c:pt>
                <c:pt idx="1403">
                  <c:v>1.0679189937804709</c:v>
                </c:pt>
                <c:pt idx="1404">
                  <c:v>1.0679189937804709</c:v>
                </c:pt>
                <c:pt idx="1405">
                  <c:v>1.0679189937804709</c:v>
                </c:pt>
                <c:pt idx="1406">
                  <c:v>1.0679189937804709</c:v>
                </c:pt>
                <c:pt idx="1407">
                  <c:v>1.0679189937804709</c:v>
                </c:pt>
                <c:pt idx="1408">
                  <c:v>1.0679189937804709</c:v>
                </c:pt>
                <c:pt idx="1409">
                  <c:v>1.0679189937804709</c:v>
                </c:pt>
                <c:pt idx="1410">
                  <c:v>1.0679189937804709</c:v>
                </c:pt>
                <c:pt idx="1411">
                  <c:v>1.0679189937804709</c:v>
                </c:pt>
                <c:pt idx="1412">
                  <c:v>1.0679189937804709</c:v>
                </c:pt>
                <c:pt idx="1413">
                  <c:v>1.0679189937804709</c:v>
                </c:pt>
                <c:pt idx="1414">
                  <c:v>1.0679189937804709</c:v>
                </c:pt>
                <c:pt idx="1415">
                  <c:v>1.0679189937804709</c:v>
                </c:pt>
                <c:pt idx="1416">
                  <c:v>1.0679189937804709</c:v>
                </c:pt>
                <c:pt idx="1417">
                  <c:v>1.0679189937804709</c:v>
                </c:pt>
                <c:pt idx="1418">
                  <c:v>1.0679189937804709</c:v>
                </c:pt>
                <c:pt idx="1419">
                  <c:v>1.0679189937804709</c:v>
                </c:pt>
                <c:pt idx="1420">
                  <c:v>1.0679189937804709</c:v>
                </c:pt>
                <c:pt idx="1421">
                  <c:v>1.0679189937804709</c:v>
                </c:pt>
                <c:pt idx="1422">
                  <c:v>1.0679189937804709</c:v>
                </c:pt>
                <c:pt idx="1423">
                  <c:v>1.0679189937804709</c:v>
                </c:pt>
                <c:pt idx="1424">
                  <c:v>1.0679189937804709</c:v>
                </c:pt>
                <c:pt idx="1425">
                  <c:v>1.0679189937804709</c:v>
                </c:pt>
                <c:pt idx="1426">
                  <c:v>1.0679189937804709</c:v>
                </c:pt>
                <c:pt idx="1427">
                  <c:v>1.0679189937804709</c:v>
                </c:pt>
                <c:pt idx="1428">
                  <c:v>1.0679189937804709</c:v>
                </c:pt>
                <c:pt idx="1429">
                  <c:v>1.0679189937804709</c:v>
                </c:pt>
                <c:pt idx="1430">
                  <c:v>1.0679189937804709</c:v>
                </c:pt>
                <c:pt idx="1431">
                  <c:v>1.0679189937804709</c:v>
                </c:pt>
                <c:pt idx="1432">
                  <c:v>1.0679189937804709</c:v>
                </c:pt>
                <c:pt idx="1433">
                  <c:v>1.0679189937804709</c:v>
                </c:pt>
                <c:pt idx="1434">
                  <c:v>1.0679189937804709</c:v>
                </c:pt>
                <c:pt idx="1435">
                  <c:v>1.0679189937804709</c:v>
                </c:pt>
                <c:pt idx="1436">
                  <c:v>1.0679189937804709</c:v>
                </c:pt>
                <c:pt idx="1437">
                  <c:v>1.0679189937804709</c:v>
                </c:pt>
                <c:pt idx="1438">
                  <c:v>1.0679189937804709</c:v>
                </c:pt>
                <c:pt idx="1439">
                  <c:v>1.0679189937804709</c:v>
                </c:pt>
                <c:pt idx="1440">
                  <c:v>1.0679189937804709</c:v>
                </c:pt>
                <c:pt idx="1441">
                  <c:v>1.0679189937804709</c:v>
                </c:pt>
                <c:pt idx="1442">
                  <c:v>1.0679189937804709</c:v>
                </c:pt>
                <c:pt idx="1443">
                  <c:v>1.0679189937804709</c:v>
                </c:pt>
                <c:pt idx="1444">
                  <c:v>1.0679189937804709</c:v>
                </c:pt>
                <c:pt idx="1445">
                  <c:v>1.0679189937804709</c:v>
                </c:pt>
                <c:pt idx="1446">
                  <c:v>1.0679189937804709</c:v>
                </c:pt>
                <c:pt idx="1447">
                  <c:v>1.0679189937804709</c:v>
                </c:pt>
                <c:pt idx="1448">
                  <c:v>1.0679189937804709</c:v>
                </c:pt>
                <c:pt idx="1449">
                  <c:v>1.0679189937804709</c:v>
                </c:pt>
                <c:pt idx="1450">
                  <c:v>1.0679189937804709</c:v>
                </c:pt>
                <c:pt idx="1451">
                  <c:v>1.0679189937804709</c:v>
                </c:pt>
                <c:pt idx="1452">
                  <c:v>1.0679189937804709</c:v>
                </c:pt>
                <c:pt idx="1453">
                  <c:v>1.0679189937804709</c:v>
                </c:pt>
                <c:pt idx="1454">
                  <c:v>1.0679189937804709</c:v>
                </c:pt>
                <c:pt idx="1455">
                  <c:v>1.0679189937804709</c:v>
                </c:pt>
                <c:pt idx="1456">
                  <c:v>1.0679189937804709</c:v>
                </c:pt>
                <c:pt idx="1457">
                  <c:v>1.0679189937804709</c:v>
                </c:pt>
                <c:pt idx="1458">
                  <c:v>1.0679189937804709</c:v>
                </c:pt>
                <c:pt idx="1459">
                  <c:v>1.0679189937804709</c:v>
                </c:pt>
                <c:pt idx="1460">
                  <c:v>1.0679189937804709</c:v>
                </c:pt>
                <c:pt idx="1461">
                  <c:v>1.0679189937804709</c:v>
                </c:pt>
                <c:pt idx="1462">
                  <c:v>1.0679189937804709</c:v>
                </c:pt>
                <c:pt idx="1463">
                  <c:v>1.0679189937804709</c:v>
                </c:pt>
                <c:pt idx="1464">
                  <c:v>1.0679189937804709</c:v>
                </c:pt>
                <c:pt idx="1465">
                  <c:v>1.0679189937804709</c:v>
                </c:pt>
                <c:pt idx="1466">
                  <c:v>1.0679189937804709</c:v>
                </c:pt>
                <c:pt idx="1467">
                  <c:v>1.0679189937804709</c:v>
                </c:pt>
                <c:pt idx="1468">
                  <c:v>1.0679189937804709</c:v>
                </c:pt>
                <c:pt idx="1469">
                  <c:v>1.0679189937804709</c:v>
                </c:pt>
                <c:pt idx="1470">
                  <c:v>1.0679189937804709</c:v>
                </c:pt>
                <c:pt idx="1471">
                  <c:v>1.0679189937804709</c:v>
                </c:pt>
                <c:pt idx="1472">
                  <c:v>1.0679189937804709</c:v>
                </c:pt>
                <c:pt idx="1473">
                  <c:v>1.0679189937804709</c:v>
                </c:pt>
                <c:pt idx="1474">
                  <c:v>1.0679189937804709</c:v>
                </c:pt>
                <c:pt idx="1475">
                  <c:v>1.0679189937804709</c:v>
                </c:pt>
                <c:pt idx="1476">
                  <c:v>1.0679189937804709</c:v>
                </c:pt>
                <c:pt idx="1477">
                  <c:v>1.0679189937804709</c:v>
                </c:pt>
                <c:pt idx="1478">
                  <c:v>1.0679189937804709</c:v>
                </c:pt>
                <c:pt idx="1479">
                  <c:v>1.0679189937804709</c:v>
                </c:pt>
                <c:pt idx="1480">
                  <c:v>1.0679189937804709</c:v>
                </c:pt>
                <c:pt idx="1481">
                  <c:v>1.0679189937804709</c:v>
                </c:pt>
                <c:pt idx="1482">
                  <c:v>1.0679189937804709</c:v>
                </c:pt>
                <c:pt idx="1483">
                  <c:v>1.0679189937804709</c:v>
                </c:pt>
                <c:pt idx="1484">
                  <c:v>1.0679189937804709</c:v>
                </c:pt>
                <c:pt idx="1485">
                  <c:v>1.0679189937804709</c:v>
                </c:pt>
                <c:pt idx="1486">
                  <c:v>1.0679189937804709</c:v>
                </c:pt>
                <c:pt idx="1487">
                  <c:v>1.0679189937804709</c:v>
                </c:pt>
                <c:pt idx="1488">
                  <c:v>1.0679189937804709</c:v>
                </c:pt>
                <c:pt idx="1489">
                  <c:v>1.0679189937804709</c:v>
                </c:pt>
                <c:pt idx="1490">
                  <c:v>1.0679189937804709</c:v>
                </c:pt>
                <c:pt idx="1491">
                  <c:v>1.0679189937804709</c:v>
                </c:pt>
                <c:pt idx="1492">
                  <c:v>1.0679189937804709</c:v>
                </c:pt>
                <c:pt idx="1493">
                  <c:v>1.0679189937804709</c:v>
                </c:pt>
                <c:pt idx="1494">
                  <c:v>1.0679189937804709</c:v>
                </c:pt>
                <c:pt idx="1495">
                  <c:v>1.0679189937804709</c:v>
                </c:pt>
                <c:pt idx="1496">
                  <c:v>1.0679189937804709</c:v>
                </c:pt>
                <c:pt idx="1497">
                  <c:v>1.0679189937804709</c:v>
                </c:pt>
                <c:pt idx="1498">
                  <c:v>1.0679189937804709</c:v>
                </c:pt>
                <c:pt idx="1499">
                  <c:v>1.0679189937804709</c:v>
                </c:pt>
                <c:pt idx="1500">
                  <c:v>1.0679189937804709</c:v>
                </c:pt>
                <c:pt idx="1501">
                  <c:v>1.0679189937804709</c:v>
                </c:pt>
                <c:pt idx="1502">
                  <c:v>1.0679189937804709</c:v>
                </c:pt>
                <c:pt idx="1503">
                  <c:v>1.0679189937804709</c:v>
                </c:pt>
                <c:pt idx="1504">
                  <c:v>1.0679189937804709</c:v>
                </c:pt>
                <c:pt idx="1505">
                  <c:v>1.0679189937804709</c:v>
                </c:pt>
                <c:pt idx="1506">
                  <c:v>1.0679189937804709</c:v>
                </c:pt>
                <c:pt idx="1507">
                  <c:v>1.0679189937804709</c:v>
                </c:pt>
                <c:pt idx="1508">
                  <c:v>1.0679189937804709</c:v>
                </c:pt>
                <c:pt idx="1509">
                  <c:v>1.0679189937804709</c:v>
                </c:pt>
                <c:pt idx="1510">
                  <c:v>1.0679189937804709</c:v>
                </c:pt>
                <c:pt idx="1511">
                  <c:v>1.0679189937804709</c:v>
                </c:pt>
                <c:pt idx="1512">
                  <c:v>1.0679189937804709</c:v>
                </c:pt>
                <c:pt idx="1513">
                  <c:v>1.0679189937804709</c:v>
                </c:pt>
                <c:pt idx="1514">
                  <c:v>1.0679189937804709</c:v>
                </c:pt>
                <c:pt idx="1515">
                  <c:v>1.0679189937804709</c:v>
                </c:pt>
                <c:pt idx="1516">
                  <c:v>1.0679189937804709</c:v>
                </c:pt>
                <c:pt idx="1517">
                  <c:v>1.0679189937804709</c:v>
                </c:pt>
                <c:pt idx="1518">
                  <c:v>1.0679189937804709</c:v>
                </c:pt>
                <c:pt idx="1519">
                  <c:v>1.0679189937804709</c:v>
                </c:pt>
                <c:pt idx="1520">
                  <c:v>1.0679189937804709</c:v>
                </c:pt>
                <c:pt idx="1521">
                  <c:v>1.0679189937804709</c:v>
                </c:pt>
                <c:pt idx="1522">
                  <c:v>1.0679189937804709</c:v>
                </c:pt>
                <c:pt idx="1523">
                  <c:v>1.0679189937804709</c:v>
                </c:pt>
                <c:pt idx="1524">
                  <c:v>1.0679189937804709</c:v>
                </c:pt>
                <c:pt idx="1525">
                  <c:v>1.0679189937804709</c:v>
                </c:pt>
                <c:pt idx="1526">
                  <c:v>1.0679189937804709</c:v>
                </c:pt>
                <c:pt idx="1527">
                  <c:v>1.0679189937804709</c:v>
                </c:pt>
                <c:pt idx="1528">
                  <c:v>1.0679189937804709</c:v>
                </c:pt>
                <c:pt idx="1529">
                  <c:v>1.0679189937804709</c:v>
                </c:pt>
                <c:pt idx="1530">
                  <c:v>1.0679189937804709</c:v>
                </c:pt>
                <c:pt idx="1531">
                  <c:v>1.0679189937804709</c:v>
                </c:pt>
                <c:pt idx="1532">
                  <c:v>1.0679189937804709</c:v>
                </c:pt>
                <c:pt idx="1533">
                  <c:v>1.0679189937804709</c:v>
                </c:pt>
                <c:pt idx="1534">
                  <c:v>1.0679189937804709</c:v>
                </c:pt>
                <c:pt idx="1535">
                  <c:v>1.0679189937804709</c:v>
                </c:pt>
                <c:pt idx="1536">
                  <c:v>1.0679189937804709</c:v>
                </c:pt>
                <c:pt idx="1537">
                  <c:v>1.0679189937804709</c:v>
                </c:pt>
                <c:pt idx="1538">
                  <c:v>1.0679189937804709</c:v>
                </c:pt>
                <c:pt idx="1539">
                  <c:v>1.0679189937804709</c:v>
                </c:pt>
                <c:pt idx="1540">
                  <c:v>1.0679189937804709</c:v>
                </c:pt>
                <c:pt idx="1541">
                  <c:v>1.0679189937804709</c:v>
                </c:pt>
                <c:pt idx="1542">
                  <c:v>1.0679189937804709</c:v>
                </c:pt>
                <c:pt idx="1543">
                  <c:v>1.0679189937804709</c:v>
                </c:pt>
                <c:pt idx="1544">
                  <c:v>1.0679189937804709</c:v>
                </c:pt>
                <c:pt idx="1545">
                  <c:v>1.0679189937804709</c:v>
                </c:pt>
                <c:pt idx="1546">
                  <c:v>1.0679189937804709</c:v>
                </c:pt>
                <c:pt idx="1547">
                  <c:v>1.0679189937804709</c:v>
                </c:pt>
                <c:pt idx="1548">
                  <c:v>1.0679189937804709</c:v>
                </c:pt>
                <c:pt idx="1549">
                  <c:v>1.0679189937804709</c:v>
                </c:pt>
                <c:pt idx="1550">
                  <c:v>1.0679189937804709</c:v>
                </c:pt>
                <c:pt idx="1551">
                  <c:v>1.0679189937804709</c:v>
                </c:pt>
                <c:pt idx="1552">
                  <c:v>1.0679189937804709</c:v>
                </c:pt>
                <c:pt idx="1553">
                  <c:v>1.0679189937804709</c:v>
                </c:pt>
                <c:pt idx="1554">
                  <c:v>1.0679189937804709</c:v>
                </c:pt>
                <c:pt idx="1555">
                  <c:v>1.0679189937804709</c:v>
                </c:pt>
                <c:pt idx="1556">
                  <c:v>1.0679189937804709</c:v>
                </c:pt>
                <c:pt idx="1557">
                  <c:v>1.0679189937804709</c:v>
                </c:pt>
                <c:pt idx="1558">
                  <c:v>1.0679189937804709</c:v>
                </c:pt>
                <c:pt idx="1559">
                  <c:v>1.0679189937804709</c:v>
                </c:pt>
                <c:pt idx="1560">
                  <c:v>1.0679189937804709</c:v>
                </c:pt>
                <c:pt idx="1561">
                  <c:v>1.0679189937804709</c:v>
                </c:pt>
                <c:pt idx="1562">
                  <c:v>1.0679189937804709</c:v>
                </c:pt>
                <c:pt idx="1563">
                  <c:v>1.0679189937804709</c:v>
                </c:pt>
                <c:pt idx="1564">
                  <c:v>1.0679189937804709</c:v>
                </c:pt>
                <c:pt idx="1565">
                  <c:v>1.0679189937804709</c:v>
                </c:pt>
                <c:pt idx="1566">
                  <c:v>1.0679189937804709</c:v>
                </c:pt>
                <c:pt idx="1567">
                  <c:v>1.0679189937804709</c:v>
                </c:pt>
                <c:pt idx="1568">
                  <c:v>1.0679189937804709</c:v>
                </c:pt>
                <c:pt idx="1569">
                  <c:v>1.0679189937804709</c:v>
                </c:pt>
                <c:pt idx="1570">
                  <c:v>1.0679189937804709</c:v>
                </c:pt>
                <c:pt idx="1571">
                  <c:v>1.0679189937804709</c:v>
                </c:pt>
                <c:pt idx="1572">
                  <c:v>1.0679189937804709</c:v>
                </c:pt>
                <c:pt idx="1573">
                  <c:v>1.0679189937804709</c:v>
                </c:pt>
                <c:pt idx="1574">
                  <c:v>1.0679189937804709</c:v>
                </c:pt>
                <c:pt idx="1575">
                  <c:v>1.0679189937804709</c:v>
                </c:pt>
                <c:pt idx="1576">
                  <c:v>1.0679189937804709</c:v>
                </c:pt>
                <c:pt idx="1577">
                  <c:v>1.0679189937804709</c:v>
                </c:pt>
                <c:pt idx="1578">
                  <c:v>1.0679189937804709</c:v>
                </c:pt>
                <c:pt idx="1579">
                  <c:v>1.0679189937804709</c:v>
                </c:pt>
                <c:pt idx="1580">
                  <c:v>1.0679189937804709</c:v>
                </c:pt>
                <c:pt idx="1581">
                  <c:v>1.0679189937804709</c:v>
                </c:pt>
                <c:pt idx="1582">
                  <c:v>1.0679189937804709</c:v>
                </c:pt>
                <c:pt idx="1583">
                  <c:v>1.0679189937804709</c:v>
                </c:pt>
                <c:pt idx="1584">
                  <c:v>1.0679189937804709</c:v>
                </c:pt>
                <c:pt idx="1585">
                  <c:v>1.0679189937804709</c:v>
                </c:pt>
                <c:pt idx="1586">
                  <c:v>1.0679189937804709</c:v>
                </c:pt>
                <c:pt idx="1587">
                  <c:v>1.0679189937804709</c:v>
                </c:pt>
                <c:pt idx="1588">
                  <c:v>1.0679189937804709</c:v>
                </c:pt>
                <c:pt idx="1589">
                  <c:v>1.0679189937804709</c:v>
                </c:pt>
                <c:pt idx="1590">
                  <c:v>1.0679189937804709</c:v>
                </c:pt>
                <c:pt idx="1591">
                  <c:v>1.0679189937804709</c:v>
                </c:pt>
                <c:pt idx="1592">
                  <c:v>1.0679189937804709</c:v>
                </c:pt>
                <c:pt idx="1593">
                  <c:v>1.0679189937804709</c:v>
                </c:pt>
                <c:pt idx="1594">
                  <c:v>1.0679189937804709</c:v>
                </c:pt>
                <c:pt idx="1595">
                  <c:v>1.0679189937804709</c:v>
                </c:pt>
                <c:pt idx="1596">
                  <c:v>1.0679189937804709</c:v>
                </c:pt>
                <c:pt idx="1597">
                  <c:v>1.0679189937804709</c:v>
                </c:pt>
                <c:pt idx="1598">
                  <c:v>1.0679189937804709</c:v>
                </c:pt>
                <c:pt idx="1599">
                  <c:v>1.0679189937804709</c:v>
                </c:pt>
                <c:pt idx="1600">
                  <c:v>1.0679189937804709</c:v>
                </c:pt>
                <c:pt idx="1601">
                  <c:v>1.0679189937804709</c:v>
                </c:pt>
                <c:pt idx="1602">
                  <c:v>1.0679189937804709</c:v>
                </c:pt>
                <c:pt idx="1603">
                  <c:v>1.0679189937804709</c:v>
                </c:pt>
                <c:pt idx="1604">
                  <c:v>1.0679189937804709</c:v>
                </c:pt>
                <c:pt idx="1605">
                  <c:v>1.0679189937804709</c:v>
                </c:pt>
                <c:pt idx="1606">
                  <c:v>1.0679189937804709</c:v>
                </c:pt>
                <c:pt idx="1607">
                  <c:v>1.0679189937804709</c:v>
                </c:pt>
                <c:pt idx="1608">
                  <c:v>1.0679189937804709</c:v>
                </c:pt>
                <c:pt idx="1609">
                  <c:v>1.0679189937804709</c:v>
                </c:pt>
                <c:pt idx="1610">
                  <c:v>1.0679189937804709</c:v>
                </c:pt>
                <c:pt idx="1611">
                  <c:v>1.0679189937804709</c:v>
                </c:pt>
                <c:pt idx="1612">
                  <c:v>1.0679189937804709</c:v>
                </c:pt>
                <c:pt idx="1613">
                  <c:v>1.0679189937804709</c:v>
                </c:pt>
                <c:pt idx="1614">
                  <c:v>1.0679189937804709</c:v>
                </c:pt>
                <c:pt idx="1615">
                  <c:v>1.0679189937804709</c:v>
                </c:pt>
                <c:pt idx="1616">
                  <c:v>1.0679189937804709</c:v>
                </c:pt>
                <c:pt idx="1617">
                  <c:v>1.0679189937804709</c:v>
                </c:pt>
                <c:pt idx="1618">
                  <c:v>1.0679189937804709</c:v>
                </c:pt>
                <c:pt idx="1619">
                  <c:v>1.0679189937804709</c:v>
                </c:pt>
                <c:pt idx="1620">
                  <c:v>1.0679189937804709</c:v>
                </c:pt>
                <c:pt idx="1621">
                  <c:v>1.0679189937804709</c:v>
                </c:pt>
                <c:pt idx="1622">
                  <c:v>1.0679189937804709</c:v>
                </c:pt>
                <c:pt idx="1623">
                  <c:v>1.0679189937804709</c:v>
                </c:pt>
                <c:pt idx="1624">
                  <c:v>1.0679189937804709</c:v>
                </c:pt>
                <c:pt idx="1625">
                  <c:v>1.0679189937804709</c:v>
                </c:pt>
                <c:pt idx="1626">
                  <c:v>1.0679189937804709</c:v>
                </c:pt>
                <c:pt idx="1627">
                  <c:v>1.0679189937804709</c:v>
                </c:pt>
                <c:pt idx="1628">
                  <c:v>1.0679189937804709</c:v>
                </c:pt>
                <c:pt idx="1629">
                  <c:v>1.0679189937804709</c:v>
                </c:pt>
                <c:pt idx="1630">
                  <c:v>1.0679189937804709</c:v>
                </c:pt>
                <c:pt idx="1631">
                  <c:v>1.0679189937804709</c:v>
                </c:pt>
                <c:pt idx="1632">
                  <c:v>1.0679189937804709</c:v>
                </c:pt>
                <c:pt idx="1633">
                  <c:v>1.0679189937804709</c:v>
                </c:pt>
                <c:pt idx="1634">
                  <c:v>1.0679189937804709</c:v>
                </c:pt>
                <c:pt idx="1635">
                  <c:v>1.0679189937804709</c:v>
                </c:pt>
                <c:pt idx="1636">
                  <c:v>1.0679189937804709</c:v>
                </c:pt>
                <c:pt idx="1637">
                  <c:v>1.0679189937804709</c:v>
                </c:pt>
                <c:pt idx="1638">
                  <c:v>1.0679189937804709</c:v>
                </c:pt>
                <c:pt idx="1639">
                  <c:v>1.0679189937804709</c:v>
                </c:pt>
                <c:pt idx="1640">
                  <c:v>1.0679189937804709</c:v>
                </c:pt>
                <c:pt idx="1641">
                  <c:v>1.0679189937804709</c:v>
                </c:pt>
                <c:pt idx="1642">
                  <c:v>1.0679189937804709</c:v>
                </c:pt>
                <c:pt idx="1643">
                  <c:v>1.0679189937804709</c:v>
                </c:pt>
                <c:pt idx="1644">
                  <c:v>1.0679189937804709</c:v>
                </c:pt>
                <c:pt idx="1645">
                  <c:v>1.0679189937804709</c:v>
                </c:pt>
                <c:pt idx="1646">
                  <c:v>1.0679189937804709</c:v>
                </c:pt>
                <c:pt idx="1647">
                  <c:v>1.0679189937804709</c:v>
                </c:pt>
                <c:pt idx="1648">
                  <c:v>1.0679189937804709</c:v>
                </c:pt>
                <c:pt idx="1649">
                  <c:v>1.0679189937804709</c:v>
                </c:pt>
                <c:pt idx="1650">
                  <c:v>1.0679189937804709</c:v>
                </c:pt>
                <c:pt idx="1651">
                  <c:v>1.0679189937804709</c:v>
                </c:pt>
                <c:pt idx="1652">
                  <c:v>1.0679189937804709</c:v>
                </c:pt>
                <c:pt idx="1653">
                  <c:v>1.0679189937804709</c:v>
                </c:pt>
                <c:pt idx="1654">
                  <c:v>1.0679189937804709</c:v>
                </c:pt>
                <c:pt idx="1655">
                  <c:v>1.0679189937804709</c:v>
                </c:pt>
                <c:pt idx="1656">
                  <c:v>1.0679189937804709</c:v>
                </c:pt>
                <c:pt idx="1657">
                  <c:v>1.0679189937804709</c:v>
                </c:pt>
                <c:pt idx="1658">
                  <c:v>1.0679189937804709</c:v>
                </c:pt>
                <c:pt idx="1659">
                  <c:v>1.0679189937804709</c:v>
                </c:pt>
                <c:pt idx="1660">
                  <c:v>1.0679189937804709</c:v>
                </c:pt>
                <c:pt idx="1661">
                  <c:v>1.0679189937804709</c:v>
                </c:pt>
                <c:pt idx="1662">
                  <c:v>1.0679189937804709</c:v>
                </c:pt>
                <c:pt idx="1663">
                  <c:v>1.0679189937804709</c:v>
                </c:pt>
                <c:pt idx="1664">
                  <c:v>1.0679189937804709</c:v>
                </c:pt>
                <c:pt idx="1665">
                  <c:v>1.0679189937804709</c:v>
                </c:pt>
                <c:pt idx="1666">
                  <c:v>1.0679189937804709</c:v>
                </c:pt>
                <c:pt idx="1667">
                  <c:v>1.0679189937804709</c:v>
                </c:pt>
                <c:pt idx="1668">
                  <c:v>1.0679189937804709</c:v>
                </c:pt>
                <c:pt idx="1669">
                  <c:v>1.0679189937804709</c:v>
                </c:pt>
                <c:pt idx="1670">
                  <c:v>1.0679189937804709</c:v>
                </c:pt>
                <c:pt idx="1671">
                  <c:v>1.0679189937804709</c:v>
                </c:pt>
                <c:pt idx="1672">
                  <c:v>1.0679189937804709</c:v>
                </c:pt>
                <c:pt idx="1673">
                  <c:v>1.0679189937804709</c:v>
                </c:pt>
                <c:pt idx="1674">
                  <c:v>1.0679189937804709</c:v>
                </c:pt>
                <c:pt idx="1675">
                  <c:v>1.0679189937804709</c:v>
                </c:pt>
                <c:pt idx="1676">
                  <c:v>1.0679189937804709</c:v>
                </c:pt>
                <c:pt idx="1677">
                  <c:v>1.0679189937804709</c:v>
                </c:pt>
                <c:pt idx="1678">
                  <c:v>1.0679189937804709</c:v>
                </c:pt>
                <c:pt idx="1679">
                  <c:v>1.0679189937804709</c:v>
                </c:pt>
                <c:pt idx="1680">
                  <c:v>1.0679189937804709</c:v>
                </c:pt>
                <c:pt idx="1681">
                  <c:v>1.0679189937804709</c:v>
                </c:pt>
                <c:pt idx="1682">
                  <c:v>1.0679189937804709</c:v>
                </c:pt>
                <c:pt idx="1683">
                  <c:v>1.0679189937804709</c:v>
                </c:pt>
                <c:pt idx="1684">
                  <c:v>1.0679189937804709</c:v>
                </c:pt>
                <c:pt idx="1685">
                  <c:v>1.0679189937804709</c:v>
                </c:pt>
                <c:pt idx="1686">
                  <c:v>1.0679189937804709</c:v>
                </c:pt>
                <c:pt idx="1687">
                  <c:v>1.0679189937804709</c:v>
                </c:pt>
                <c:pt idx="1688">
                  <c:v>1.0679189937804709</c:v>
                </c:pt>
                <c:pt idx="1689">
                  <c:v>1.0679189937804709</c:v>
                </c:pt>
                <c:pt idx="1690">
                  <c:v>1.0679189937804709</c:v>
                </c:pt>
                <c:pt idx="1691">
                  <c:v>1.0679189937804709</c:v>
                </c:pt>
                <c:pt idx="1692">
                  <c:v>1.0679189937804709</c:v>
                </c:pt>
                <c:pt idx="1693">
                  <c:v>1.0679189937804709</c:v>
                </c:pt>
                <c:pt idx="1694">
                  <c:v>1.0679189937804709</c:v>
                </c:pt>
                <c:pt idx="1695">
                  <c:v>1.0679189937804709</c:v>
                </c:pt>
                <c:pt idx="1696">
                  <c:v>1.0679189937804709</c:v>
                </c:pt>
                <c:pt idx="1697">
                  <c:v>1.0679189937804709</c:v>
                </c:pt>
                <c:pt idx="1698">
                  <c:v>1.0679189937804709</c:v>
                </c:pt>
                <c:pt idx="1699">
                  <c:v>1.0679189937804709</c:v>
                </c:pt>
                <c:pt idx="1700">
                  <c:v>1.0679189937804709</c:v>
                </c:pt>
                <c:pt idx="1701">
                  <c:v>1.0679189937804709</c:v>
                </c:pt>
                <c:pt idx="1702">
                  <c:v>1.0679189937804709</c:v>
                </c:pt>
                <c:pt idx="1703">
                  <c:v>1.0679189937804709</c:v>
                </c:pt>
                <c:pt idx="1704">
                  <c:v>1.0679189937804709</c:v>
                </c:pt>
                <c:pt idx="1705">
                  <c:v>1.0679189937804709</c:v>
                </c:pt>
                <c:pt idx="1706">
                  <c:v>1.0679189937804709</c:v>
                </c:pt>
                <c:pt idx="1707">
                  <c:v>1.0679189937804709</c:v>
                </c:pt>
                <c:pt idx="1708">
                  <c:v>1.0679189937804709</c:v>
                </c:pt>
                <c:pt idx="1709">
                  <c:v>1.0679189937804709</c:v>
                </c:pt>
                <c:pt idx="1710">
                  <c:v>1.0679189937804709</c:v>
                </c:pt>
                <c:pt idx="1711">
                  <c:v>1.0679189937804709</c:v>
                </c:pt>
                <c:pt idx="1712">
                  <c:v>1.0679189937804709</c:v>
                </c:pt>
                <c:pt idx="1713">
                  <c:v>1.0679189937804709</c:v>
                </c:pt>
                <c:pt idx="1714">
                  <c:v>1.0679189937804709</c:v>
                </c:pt>
                <c:pt idx="1715">
                  <c:v>1.0679189937804709</c:v>
                </c:pt>
                <c:pt idx="1716">
                  <c:v>1.0679189937804709</c:v>
                </c:pt>
                <c:pt idx="1717">
                  <c:v>1.0679189937804709</c:v>
                </c:pt>
                <c:pt idx="1718">
                  <c:v>1.0679189937804709</c:v>
                </c:pt>
                <c:pt idx="1719">
                  <c:v>1.0679189937804709</c:v>
                </c:pt>
                <c:pt idx="1720">
                  <c:v>1.0679189937804709</c:v>
                </c:pt>
                <c:pt idx="1721">
                  <c:v>1.0679189937804709</c:v>
                </c:pt>
                <c:pt idx="1722">
                  <c:v>1.0679189937804709</c:v>
                </c:pt>
                <c:pt idx="1723">
                  <c:v>1.0679189937804709</c:v>
                </c:pt>
                <c:pt idx="1724">
                  <c:v>1.0679189937804709</c:v>
                </c:pt>
                <c:pt idx="1725">
                  <c:v>1.0679189937804709</c:v>
                </c:pt>
                <c:pt idx="1726">
                  <c:v>1.0679189937804709</c:v>
                </c:pt>
                <c:pt idx="1727">
                  <c:v>1.0679189937804709</c:v>
                </c:pt>
                <c:pt idx="1728">
                  <c:v>1.0679189937804709</c:v>
                </c:pt>
                <c:pt idx="1729">
                  <c:v>1.0679189937804709</c:v>
                </c:pt>
                <c:pt idx="1730">
                  <c:v>1.0679189937804709</c:v>
                </c:pt>
                <c:pt idx="1731">
                  <c:v>1.0679189937804709</c:v>
                </c:pt>
                <c:pt idx="1732">
                  <c:v>1.0679189937804709</c:v>
                </c:pt>
                <c:pt idx="1733">
                  <c:v>1.0679189937804709</c:v>
                </c:pt>
                <c:pt idx="1734">
                  <c:v>1.0679189937804709</c:v>
                </c:pt>
                <c:pt idx="1735">
                  <c:v>1.0679189937804709</c:v>
                </c:pt>
                <c:pt idx="1736">
                  <c:v>1.0679189937804709</c:v>
                </c:pt>
                <c:pt idx="1737">
                  <c:v>1.0679189937804709</c:v>
                </c:pt>
                <c:pt idx="1738">
                  <c:v>1.0679189937804709</c:v>
                </c:pt>
                <c:pt idx="1739">
                  <c:v>1.0679189937804709</c:v>
                </c:pt>
                <c:pt idx="1740">
                  <c:v>1.0679189937804709</c:v>
                </c:pt>
                <c:pt idx="1741">
                  <c:v>1.0679189937804709</c:v>
                </c:pt>
                <c:pt idx="1742">
                  <c:v>1.0679189937804709</c:v>
                </c:pt>
                <c:pt idx="1743">
                  <c:v>1.0679189937804709</c:v>
                </c:pt>
                <c:pt idx="1744">
                  <c:v>1.0679189937804709</c:v>
                </c:pt>
                <c:pt idx="1745">
                  <c:v>1.0679189937804709</c:v>
                </c:pt>
                <c:pt idx="1746">
                  <c:v>1.0679189937804709</c:v>
                </c:pt>
                <c:pt idx="1747">
                  <c:v>1.0679189937804709</c:v>
                </c:pt>
                <c:pt idx="1748">
                  <c:v>1.0679189937804709</c:v>
                </c:pt>
                <c:pt idx="1749">
                  <c:v>1.0679189937804709</c:v>
                </c:pt>
                <c:pt idx="1750">
                  <c:v>1.0679189937804709</c:v>
                </c:pt>
                <c:pt idx="1751">
                  <c:v>1.0679189937804709</c:v>
                </c:pt>
                <c:pt idx="1752">
                  <c:v>1.0679189937804709</c:v>
                </c:pt>
                <c:pt idx="1753">
                  <c:v>1.0679189937804709</c:v>
                </c:pt>
                <c:pt idx="1754">
                  <c:v>1.0679189937804709</c:v>
                </c:pt>
                <c:pt idx="1755">
                  <c:v>1.0679189937804709</c:v>
                </c:pt>
                <c:pt idx="1756">
                  <c:v>1.0679189937804709</c:v>
                </c:pt>
                <c:pt idx="1757">
                  <c:v>1.0679189937804709</c:v>
                </c:pt>
                <c:pt idx="1758">
                  <c:v>1.0679189937804709</c:v>
                </c:pt>
                <c:pt idx="1759">
                  <c:v>1.0679189937804709</c:v>
                </c:pt>
                <c:pt idx="1760">
                  <c:v>1.0679189937804709</c:v>
                </c:pt>
                <c:pt idx="1761">
                  <c:v>1.0679189937804709</c:v>
                </c:pt>
                <c:pt idx="1762">
                  <c:v>1.0679189937804709</c:v>
                </c:pt>
                <c:pt idx="1763">
                  <c:v>1.0679189937804709</c:v>
                </c:pt>
                <c:pt idx="1764">
                  <c:v>1.0679189937804709</c:v>
                </c:pt>
                <c:pt idx="1765">
                  <c:v>1.0679189937804709</c:v>
                </c:pt>
                <c:pt idx="1766">
                  <c:v>1.0679189937804709</c:v>
                </c:pt>
                <c:pt idx="1767">
                  <c:v>1.0679189937804709</c:v>
                </c:pt>
                <c:pt idx="1768">
                  <c:v>1.0679189937804709</c:v>
                </c:pt>
                <c:pt idx="1769">
                  <c:v>1.0679189937804709</c:v>
                </c:pt>
                <c:pt idx="1770">
                  <c:v>1.0679189937804709</c:v>
                </c:pt>
                <c:pt idx="1771">
                  <c:v>1.0679189937804709</c:v>
                </c:pt>
                <c:pt idx="1772">
                  <c:v>1.0679189937804709</c:v>
                </c:pt>
                <c:pt idx="1773">
                  <c:v>1.0679189937804709</c:v>
                </c:pt>
                <c:pt idx="1774">
                  <c:v>1.0679189937804709</c:v>
                </c:pt>
                <c:pt idx="1775">
                  <c:v>1.0679189937804709</c:v>
                </c:pt>
                <c:pt idx="1776">
                  <c:v>1.0679189937804709</c:v>
                </c:pt>
                <c:pt idx="1777">
                  <c:v>1.0679189937804709</c:v>
                </c:pt>
                <c:pt idx="1778">
                  <c:v>1.0679189937804709</c:v>
                </c:pt>
                <c:pt idx="1779">
                  <c:v>1.0679189937804709</c:v>
                </c:pt>
                <c:pt idx="1780">
                  <c:v>1.0679189937804709</c:v>
                </c:pt>
                <c:pt idx="1781">
                  <c:v>1.0679189937804709</c:v>
                </c:pt>
                <c:pt idx="1782">
                  <c:v>1.0679189937804709</c:v>
                </c:pt>
                <c:pt idx="1783">
                  <c:v>1.0679189937804709</c:v>
                </c:pt>
                <c:pt idx="1784">
                  <c:v>1.0679189937804709</c:v>
                </c:pt>
                <c:pt idx="1785">
                  <c:v>1.0679189937804709</c:v>
                </c:pt>
                <c:pt idx="1786">
                  <c:v>1.0679189937804709</c:v>
                </c:pt>
                <c:pt idx="1787">
                  <c:v>1.0679189937804709</c:v>
                </c:pt>
                <c:pt idx="1788">
                  <c:v>1.0679189937804709</c:v>
                </c:pt>
                <c:pt idx="1789">
                  <c:v>1.0679189937804709</c:v>
                </c:pt>
                <c:pt idx="1790">
                  <c:v>1.0679189937804709</c:v>
                </c:pt>
                <c:pt idx="1791">
                  <c:v>1.0679189937804709</c:v>
                </c:pt>
                <c:pt idx="1792">
                  <c:v>1.0679189937804709</c:v>
                </c:pt>
                <c:pt idx="1793">
                  <c:v>1.0679189937804709</c:v>
                </c:pt>
                <c:pt idx="1794">
                  <c:v>1.0679189937804709</c:v>
                </c:pt>
                <c:pt idx="1795">
                  <c:v>1.0679189937804709</c:v>
                </c:pt>
                <c:pt idx="1796">
                  <c:v>1.0679189937804709</c:v>
                </c:pt>
                <c:pt idx="1797">
                  <c:v>1.0679189937804709</c:v>
                </c:pt>
                <c:pt idx="1798">
                  <c:v>1.0679189937804709</c:v>
                </c:pt>
                <c:pt idx="1799">
                  <c:v>1.0679189937804709</c:v>
                </c:pt>
                <c:pt idx="1800">
                  <c:v>1.0679189937804709</c:v>
                </c:pt>
                <c:pt idx="1801">
                  <c:v>1.0679189937804709</c:v>
                </c:pt>
                <c:pt idx="1802">
                  <c:v>1.0679189937804709</c:v>
                </c:pt>
                <c:pt idx="1803">
                  <c:v>1.0679189937804709</c:v>
                </c:pt>
                <c:pt idx="1804">
                  <c:v>1.0679189937804709</c:v>
                </c:pt>
                <c:pt idx="1805">
                  <c:v>1.0679189937804709</c:v>
                </c:pt>
                <c:pt idx="1806">
                  <c:v>1.0679189937804709</c:v>
                </c:pt>
                <c:pt idx="1807">
                  <c:v>1.0679189937804709</c:v>
                </c:pt>
                <c:pt idx="1808">
                  <c:v>1.0679189937804709</c:v>
                </c:pt>
                <c:pt idx="1809">
                  <c:v>1.0679189937804709</c:v>
                </c:pt>
                <c:pt idx="1810">
                  <c:v>1.0679189937804709</c:v>
                </c:pt>
                <c:pt idx="1811">
                  <c:v>1.0679189937804709</c:v>
                </c:pt>
                <c:pt idx="1812">
                  <c:v>1.0679189937804709</c:v>
                </c:pt>
                <c:pt idx="1813">
                  <c:v>1.0679189937804709</c:v>
                </c:pt>
                <c:pt idx="1814">
                  <c:v>1.0679189937804709</c:v>
                </c:pt>
                <c:pt idx="1815">
                  <c:v>1.0679189937804709</c:v>
                </c:pt>
                <c:pt idx="1816">
                  <c:v>1.0679189937804709</c:v>
                </c:pt>
                <c:pt idx="1817">
                  <c:v>1.0679189937804709</c:v>
                </c:pt>
                <c:pt idx="1818">
                  <c:v>1.0679189937804709</c:v>
                </c:pt>
                <c:pt idx="1819">
                  <c:v>1.0679189937804709</c:v>
                </c:pt>
                <c:pt idx="1820">
                  <c:v>1.0679189937804709</c:v>
                </c:pt>
                <c:pt idx="1821">
                  <c:v>1.0679189937804709</c:v>
                </c:pt>
                <c:pt idx="1822">
                  <c:v>1.0679189937804709</c:v>
                </c:pt>
                <c:pt idx="1823">
                  <c:v>1.0679189937804709</c:v>
                </c:pt>
                <c:pt idx="1824">
                  <c:v>1.0679189937804709</c:v>
                </c:pt>
                <c:pt idx="1825">
                  <c:v>1.0679189937804709</c:v>
                </c:pt>
                <c:pt idx="1826">
                  <c:v>1.0679189937804709</c:v>
                </c:pt>
                <c:pt idx="1827">
                  <c:v>1.0679189937804709</c:v>
                </c:pt>
                <c:pt idx="1828">
                  <c:v>1.0679189937804709</c:v>
                </c:pt>
                <c:pt idx="1829">
                  <c:v>1.0679189937804709</c:v>
                </c:pt>
                <c:pt idx="1830">
                  <c:v>1.0679189937804709</c:v>
                </c:pt>
                <c:pt idx="1831">
                  <c:v>1.0679189937804709</c:v>
                </c:pt>
                <c:pt idx="1832">
                  <c:v>1.0679189937804709</c:v>
                </c:pt>
                <c:pt idx="1833">
                  <c:v>1.0679189937804709</c:v>
                </c:pt>
                <c:pt idx="1834">
                  <c:v>1.0679189937804709</c:v>
                </c:pt>
                <c:pt idx="1835">
                  <c:v>1.0679189937804709</c:v>
                </c:pt>
                <c:pt idx="1836">
                  <c:v>1.0679189937804709</c:v>
                </c:pt>
                <c:pt idx="1837">
                  <c:v>1.0679189937804709</c:v>
                </c:pt>
                <c:pt idx="1838">
                  <c:v>1.0679189937804709</c:v>
                </c:pt>
                <c:pt idx="1839">
                  <c:v>1.0679189937804709</c:v>
                </c:pt>
                <c:pt idx="1840">
                  <c:v>1.0679189937804709</c:v>
                </c:pt>
                <c:pt idx="1841">
                  <c:v>1.0679189937804709</c:v>
                </c:pt>
                <c:pt idx="1842">
                  <c:v>1.0679189937804709</c:v>
                </c:pt>
                <c:pt idx="1843">
                  <c:v>1.0679189937804709</c:v>
                </c:pt>
                <c:pt idx="1844">
                  <c:v>1.0679189937804709</c:v>
                </c:pt>
                <c:pt idx="1845">
                  <c:v>1.0679189937804709</c:v>
                </c:pt>
                <c:pt idx="1846">
                  <c:v>1.0679189937804709</c:v>
                </c:pt>
                <c:pt idx="1847">
                  <c:v>1.0679189937804709</c:v>
                </c:pt>
                <c:pt idx="1848">
                  <c:v>1.0679189937804709</c:v>
                </c:pt>
                <c:pt idx="1849">
                  <c:v>1.0679189937804709</c:v>
                </c:pt>
                <c:pt idx="1850">
                  <c:v>1.0679189937804709</c:v>
                </c:pt>
                <c:pt idx="1851">
                  <c:v>1.0679189937804709</c:v>
                </c:pt>
                <c:pt idx="1852">
                  <c:v>1.0679189937804709</c:v>
                </c:pt>
                <c:pt idx="1853">
                  <c:v>1.0679189937804709</c:v>
                </c:pt>
                <c:pt idx="1854">
                  <c:v>1.0679189937804709</c:v>
                </c:pt>
                <c:pt idx="1855">
                  <c:v>1.0679189937804709</c:v>
                </c:pt>
                <c:pt idx="1856">
                  <c:v>1.0679189937804709</c:v>
                </c:pt>
                <c:pt idx="1857">
                  <c:v>1.0679189937804709</c:v>
                </c:pt>
                <c:pt idx="1858">
                  <c:v>1.0679189937804709</c:v>
                </c:pt>
                <c:pt idx="1859">
                  <c:v>1.0679189937804709</c:v>
                </c:pt>
                <c:pt idx="1860">
                  <c:v>1.0679189937804709</c:v>
                </c:pt>
                <c:pt idx="1861">
                  <c:v>1.0679189937804709</c:v>
                </c:pt>
                <c:pt idx="1862">
                  <c:v>1.0679189937804709</c:v>
                </c:pt>
                <c:pt idx="1863">
                  <c:v>1.0679189937804709</c:v>
                </c:pt>
                <c:pt idx="1864">
                  <c:v>1.0679189937804709</c:v>
                </c:pt>
                <c:pt idx="1865">
                  <c:v>1.0679189937804709</c:v>
                </c:pt>
                <c:pt idx="1866">
                  <c:v>1.0679189937804709</c:v>
                </c:pt>
                <c:pt idx="1867">
                  <c:v>1.0679189937804709</c:v>
                </c:pt>
                <c:pt idx="1868">
                  <c:v>1.0679189937804709</c:v>
                </c:pt>
                <c:pt idx="1869">
                  <c:v>1.0679189937804709</c:v>
                </c:pt>
                <c:pt idx="1870">
                  <c:v>1.0679189937804709</c:v>
                </c:pt>
                <c:pt idx="1871">
                  <c:v>1.0679189937804709</c:v>
                </c:pt>
                <c:pt idx="1872">
                  <c:v>1.0679189937804709</c:v>
                </c:pt>
                <c:pt idx="1873">
                  <c:v>1.0679189937804709</c:v>
                </c:pt>
                <c:pt idx="1874">
                  <c:v>1.0679189937804709</c:v>
                </c:pt>
                <c:pt idx="1875">
                  <c:v>1.0679189937804709</c:v>
                </c:pt>
                <c:pt idx="1876">
                  <c:v>1.0679189937804709</c:v>
                </c:pt>
                <c:pt idx="1877">
                  <c:v>1.0679189937804709</c:v>
                </c:pt>
                <c:pt idx="1878">
                  <c:v>1.0679189937804709</c:v>
                </c:pt>
                <c:pt idx="1879">
                  <c:v>1.0679189937804709</c:v>
                </c:pt>
                <c:pt idx="1880">
                  <c:v>1.0679189937804709</c:v>
                </c:pt>
                <c:pt idx="1881">
                  <c:v>1.0679189937804709</c:v>
                </c:pt>
                <c:pt idx="1882">
                  <c:v>1.0679189937804709</c:v>
                </c:pt>
                <c:pt idx="1883">
                  <c:v>1.0679189937804709</c:v>
                </c:pt>
                <c:pt idx="1884">
                  <c:v>1.0679189937804709</c:v>
                </c:pt>
                <c:pt idx="1885">
                  <c:v>1.0679189937804709</c:v>
                </c:pt>
                <c:pt idx="1886">
                  <c:v>1.0679189937804709</c:v>
                </c:pt>
                <c:pt idx="1887">
                  <c:v>1.0679189937804709</c:v>
                </c:pt>
                <c:pt idx="1888">
                  <c:v>1.0679189937804709</c:v>
                </c:pt>
                <c:pt idx="1889">
                  <c:v>1.0679189937804709</c:v>
                </c:pt>
                <c:pt idx="1890">
                  <c:v>1.0679189937804709</c:v>
                </c:pt>
                <c:pt idx="1891">
                  <c:v>1.0679189937804709</c:v>
                </c:pt>
                <c:pt idx="1892">
                  <c:v>1.0679189937804709</c:v>
                </c:pt>
                <c:pt idx="1893">
                  <c:v>1.0679189937804709</c:v>
                </c:pt>
                <c:pt idx="1894">
                  <c:v>1.0679189937804709</c:v>
                </c:pt>
                <c:pt idx="1895">
                  <c:v>1.0679189937804709</c:v>
                </c:pt>
                <c:pt idx="1896">
                  <c:v>1.0679189937804709</c:v>
                </c:pt>
                <c:pt idx="1897">
                  <c:v>1.0679189937804709</c:v>
                </c:pt>
                <c:pt idx="1898">
                  <c:v>1.0679189937804709</c:v>
                </c:pt>
                <c:pt idx="1899">
                  <c:v>1.0679189937804709</c:v>
                </c:pt>
                <c:pt idx="1900">
                  <c:v>1.0679189937804709</c:v>
                </c:pt>
                <c:pt idx="1901">
                  <c:v>1.0679189937804709</c:v>
                </c:pt>
                <c:pt idx="1902">
                  <c:v>1.0679189937804709</c:v>
                </c:pt>
                <c:pt idx="1903">
                  <c:v>1.0679189937804709</c:v>
                </c:pt>
                <c:pt idx="1904">
                  <c:v>1.0679189937804709</c:v>
                </c:pt>
                <c:pt idx="1905">
                  <c:v>1.0679189937804709</c:v>
                </c:pt>
                <c:pt idx="1906">
                  <c:v>1.0679189937804709</c:v>
                </c:pt>
                <c:pt idx="1907">
                  <c:v>1.0679189937804709</c:v>
                </c:pt>
                <c:pt idx="1908">
                  <c:v>1.0679189937804709</c:v>
                </c:pt>
                <c:pt idx="1909">
                  <c:v>1.0679189937804709</c:v>
                </c:pt>
                <c:pt idx="1910">
                  <c:v>1.0679189937804709</c:v>
                </c:pt>
                <c:pt idx="1911">
                  <c:v>1.0679189937804709</c:v>
                </c:pt>
                <c:pt idx="1912">
                  <c:v>1.0679189937804709</c:v>
                </c:pt>
                <c:pt idx="1913">
                  <c:v>1.0679189937804709</c:v>
                </c:pt>
                <c:pt idx="1914">
                  <c:v>1.0679189937804709</c:v>
                </c:pt>
                <c:pt idx="1915">
                  <c:v>1.0679189937804709</c:v>
                </c:pt>
                <c:pt idx="1916">
                  <c:v>1.0679189937804709</c:v>
                </c:pt>
                <c:pt idx="1917">
                  <c:v>1.0679189937804709</c:v>
                </c:pt>
                <c:pt idx="1918">
                  <c:v>1.0679189937804709</c:v>
                </c:pt>
                <c:pt idx="1919">
                  <c:v>1.0679189937804709</c:v>
                </c:pt>
                <c:pt idx="1920">
                  <c:v>1.0679189937804709</c:v>
                </c:pt>
                <c:pt idx="1921">
                  <c:v>1.0679189937804709</c:v>
                </c:pt>
                <c:pt idx="1922">
                  <c:v>1.0679189937804709</c:v>
                </c:pt>
                <c:pt idx="1923">
                  <c:v>1.0679189937804709</c:v>
                </c:pt>
                <c:pt idx="1924">
                  <c:v>1.0679189937804709</c:v>
                </c:pt>
                <c:pt idx="1925">
                  <c:v>1.0679189937804709</c:v>
                </c:pt>
                <c:pt idx="1926">
                  <c:v>1.0679189937804709</c:v>
                </c:pt>
                <c:pt idx="1927">
                  <c:v>1.0679189937804709</c:v>
                </c:pt>
                <c:pt idx="1928">
                  <c:v>1.0679189937804709</c:v>
                </c:pt>
                <c:pt idx="1929">
                  <c:v>1.0679189937804709</c:v>
                </c:pt>
                <c:pt idx="1930">
                  <c:v>1.0679189937804709</c:v>
                </c:pt>
                <c:pt idx="1931">
                  <c:v>1.0679189937804709</c:v>
                </c:pt>
                <c:pt idx="1932">
                  <c:v>1.0679189937804709</c:v>
                </c:pt>
              </c:numCache>
            </c:numRef>
          </c:yVal>
        </c:ser>
        <c:dLbls/>
        <c:axId val="66714240"/>
        <c:axId val="67392256"/>
      </c:scatterChart>
      <c:valAx>
        <c:axId val="66714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 [h]</a:t>
                </a:r>
              </a:p>
            </c:rich>
          </c:tx>
        </c:title>
        <c:numFmt formatCode="General" sourceLinked="1"/>
        <c:tickLblPos val="nextTo"/>
        <c:crossAx val="67392256"/>
        <c:crosses val="autoZero"/>
        <c:crossBetween val="midCat"/>
      </c:valAx>
      <c:valAx>
        <c:axId val="673922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Cs [g/l]</a:t>
                </a:r>
              </a:p>
            </c:rich>
          </c:tx>
        </c:title>
        <c:numFmt formatCode="General" sourceLinked="1"/>
        <c:tickLblPos val="nextTo"/>
        <c:crossAx val="66714240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800"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'oggi (2)'!$D$1</c:f>
              <c:strCache>
                <c:ptCount val="1"/>
                <c:pt idx="0">
                  <c:v>rs [g/(l h)]</c:v>
                </c:pt>
              </c:strCache>
            </c:strRef>
          </c:tx>
          <c:spPr>
            <a:ln w="28575">
              <a:noFill/>
            </a:ln>
          </c:spPr>
          <c:xVal>
            <c:numRef>
              <c:f>'oggi (2)'!$A$2:$A$102</c:f>
              <c:numCache>
                <c:formatCode>0.000000</c:formatCode>
                <c:ptCount val="101"/>
                <c:pt idx="0" formatCode="General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</c:numCache>
            </c:numRef>
          </c:xVal>
          <c:yVal>
            <c:numRef>
              <c:f>'oggi (2)'!$D$2:$D$102</c:f>
              <c:numCache>
                <c:formatCode>General</c:formatCode>
                <c:ptCount val="101"/>
                <c:pt idx="0">
                  <c:v>0.18857142857142858</c:v>
                </c:pt>
                <c:pt idx="1">
                  <c:v>0.18890207944946497</c:v>
                </c:pt>
                <c:pt idx="2">
                  <c:v>0.18923223735302214</c:v>
                </c:pt>
                <c:pt idx="3">
                  <c:v>0.18956189828952535</c:v>
                </c:pt>
                <c:pt idx="4">
                  <c:v>0.18989105824933397</c:v>
                </c:pt>
                <c:pt idx="5">
                  <c:v>0.19021971320540179</c:v>
                </c:pt>
                <c:pt idx="6">
                  <c:v>0.19054785911293412</c:v>
                </c:pt>
                <c:pt idx="7">
                  <c:v>0.19087549190904238</c:v>
                </c:pt>
                <c:pt idx="8">
                  <c:v>0.1912026075123959</c:v>
                </c:pt>
                <c:pt idx="9">
                  <c:v>0.19152920182287084</c:v>
                </c:pt>
                <c:pt idx="10">
                  <c:v>0.19185527072119613</c:v>
                </c:pt>
                <c:pt idx="11">
                  <c:v>0.19218081006859725</c:v>
                </c:pt>
                <c:pt idx="12">
                  <c:v>0.19250581570643657</c:v>
                </c:pt>
                <c:pt idx="13">
                  <c:v>0.19283028345585171</c:v>
                </c:pt>
                <c:pt idx="14">
                  <c:v>0.1931542091173902</c:v>
                </c:pt>
                <c:pt idx="15">
                  <c:v>0.19347758847064234</c:v>
                </c:pt>
                <c:pt idx="16">
                  <c:v>0.19380041727387104</c:v>
                </c:pt>
                <c:pt idx="17">
                  <c:v>0.1941226912636386</c:v>
                </c:pt>
                <c:pt idx="18">
                  <c:v>0.19444440615443137</c:v>
                </c:pt>
                <c:pt idx="19">
                  <c:v>0.19476555763828138</c:v>
                </c:pt>
                <c:pt idx="20">
                  <c:v>0.19508614138438549</c:v>
                </c:pt>
                <c:pt idx="21">
                  <c:v>0.195406153038722</c:v>
                </c:pt>
                <c:pt idx="22">
                  <c:v>0.1957255882236642</c:v>
                </c:pt>
                <c:pt idx="23">
                  <c:v>0.19604444253759187</c:v>
                </c:pt>
                <c:pt idx="24">
                  <c:v>0.19636271155449997</c:v>
                </c:pt>
                <c:pt idx="25">
                  <c:v>0.19668039082360464</c:v>
                </c:pt>
                <c:pt idx="26">
                  <c:v>0.19699747586894684</c:v>
                </c:pt>
                <c:pt idx="27">
                  <c:v>0.19731396218899364</c:v>
                </c:pt>
                <c:pt idx="28">
                  <c:v>0.19762984525623653</c:v>
                </c:pt>
                <c:pt idx="29">
                  <c:v>0.19794512051678778</c:v>
                </c:pt>
                <c:pt idx="30">
                  <c:v>0.19825978338997416</c:v>
                </c:pt>
                <c:pt idx="31">
                  <c:v>0.19857382926792805</c:v>
                </c:pt>
                <c:pt idx="32">
                  <c:v>0.19888725351517672</c:v>
                </c:pt>
                <c:pt idx="33">
                  <c:v>0.19920005146822864</c:v>
                </c:pt>
                <c:pt idx="34">
                  <c:v>0.19951221843515793</c:v>
                </c:pt>
                <c:pt idx="35">
                  <c:v>0.19982374969518635</c:v>
                </c:pt>
                <c:pt idx="36">
                  <c:v>0.20013464049826316</c:v>
                </c:pt>
                <c:pt idx="37">
                  <c:v>0.2004448860646425</c:v>
                </c:pt>
                <c:pt idx="38">
                  <c:v>0.20075448158445913</c:v>
                </c:pt>
                <c:pt idx="39">
                  <c:v>0.20106342221730145</c:v>
                </c:pt>
                <c:pt idx="40">
                  <c:v>0.2013717030917829</c:v>
                </c:pt>
                <c:pt idx="41">
                  <c:v>0.20167931930511118</c:v>
                </c:pt>
                <c:pt idx="42">
                  <c:v>0.20198626592265545</c:v>
                </c:pt>
                <c:pt idx="43">
                  <c:v>0.20229253797751157</c:v>
                </c:pt>
                <c:pt idx="44">
                  <c:v>0.20259813047006558</c:v>
                </c:pt>
                <c:pt idx="45">
                  <c:v>0.20290303836755527</c:v>
                </c:pt>
                <c:pt idx="46">
                  <c:v>0.20320725660363012</c:v>
                </c:pt>
                <c:pt idx="47">
                  <c:v>0.20351078007790926</c:v>
                </c:pt>
                <c:pt idx="48">
                  <c:v>0.20381360365553786</c:v>
                </c:pt>
                <c:pt idx="49">
                  <c:v>0.2041157221667424</c:v>
                </c:pt>
                <c:pt idx="50">
                  <c:v>0.20441713040638357</c:v>
                </c:pt>
                <c:pt idx="51">
                  <c:v>0.20471782313350839</c:v>
                </c:pt>
                <c:pt idx="52">
                  <c:v>0.20501779507090084</c:v>
                </c:pt>
                <c:pt idx="53">
                  <c:v>0.20531704090463088</c:v>
                </c:pt>
                <c:pt idx="54">
                  <c:v>0.20561555528360245</c:v>
                </c:pt>
                <c:pt idx="55">
                  <c:v>0.20591333281910054</c:v>
                </c:pt>
                <c:pt idx="56">
                  <c:v>0.20621036808433685</c:v>
                </c:pt>
                <c:pt idx="57">
                  <c:v>0.20650665561399445</c:v>
                </c:pt>
                <c:pt idx="58">
                  <c:v>0.20680218990377178</c:v>
                </c:pt>
                <c:pt idx="59">
                  <c:v>0.207096965409926</c:v>
                </c:pt>
                <c:pt idx="60">
                  <c:v>0.20739097654881508</c:v>
                </c:pt>
                <c:pt idx="61">
                  <c:v>0.20768421769643988</c:v>
                </c:pt>
                <c:pt idx="62">
                  <c:v>0.20797668318798526</c:v>
                </c:pt>
                <c:pt idx="63">
                  <c:v>0.20826836731736129</c:v>
                </c:pt>
                <c:pt idx="64">
                  <c:v>0.20855926433674368</c:v>
                </c:pt>
                <c:pt idx="65">
                  <c:v>0.20884936845611451</c:v>
                </c:pt>
                <c:pt idx="66">
                  <c:v>0.20913867384280255</c:v>
                </c:pt>
                <c:pt idx="67">
                  <c:v>0.20942717462102395</c:v>
                </c:pt>
                <c:pt idx="68">
                  <c:v>0.20971486487142296</c:v>
                </c:pt>
                <c:pt idx="69">
                  <c:v>0.21000173863061308</c:v>
                </c:pt>
                <c:pt idx="70">
                  <c:v>0.2102877898907187</c:v>
                </c:pt>
                <c:pt idx="71">
                  <c:v>0.21057301259891725</c:v>
                </c:pt>
                <c:pt idx="72">
                  <c:v>0.21085740065698252</c:v>
                </c:pt>
                <c:pt idx="73">
                  <c:v>0.2111409479208283</c:v>
                </c:pt>
                <c:pt idx="74">
                  <c:v>0.21142364820005355</c:v>
                </c:pt>
                <c:pt idx="75">
                  <c:v>0.21170549525748866</c:v>
                </c:pt>
                <c:pt idx="76">
                  <c:v>0.21198648280874333</c:v>
                </c:pt>
                <c:pt idx="77">
                  <c:v>0.21226660452175558</c:v>
                </c:pt>
                <c:pt idx="78">
                  <c:v>0.21254585401634318</c:v>
                </c:pt>
                <c:pt idx="79">
                  <c:v>0.21282422486375641</c:v>
                </c:pt>
                <c:pt idx="80">
                  <c:v>0.21310171058623328</c:v>
                </c:pt>
                <c:pt idx="81">
                  <c:v>0.2133783046565573</c:v>
                </c:pt>
                <c:pt idx="82">
                  <c:v>0.21365400049761721</c:v>
                </c:pt>
                <c:pt idx="83">
                  <c:v>0.21392879148197022</c:v>
                </c:pt>
                <c:pt idx="84">
                  <c:v>0.21420267093140738</c:v>
                </c:pt>
                <c:pt idx="85">
                  <c:v>0.2144756321165231</c:v>
                </c:pt>
                <c:pt idx="86">
                  <c:v>0.21474766825628711</c:v>
                </c:pt>
                <c:pt idx="87">
                  <c:v>0.21501877251762122</c:v>
                </c:pt>
                <c:pt idx="88">
                  <c:v>0.21528893801497864</c:v>
                </c:pt>
                <c:pt idx="89">
                  <c:v>0.21555815780992882</c:v>
                </c:pt>
                <c:pt idx="90">
                  <c:v>0.21582642491074577</c:v>
                </c:pt>
                <c:pt idx="91">
                  <c:v>0.2160937322720016</c:v>
                </c:pt>
                <c:pt idx="92">
                  <c:v>0.21636007279416475</c:v>
                </c:pt>
                <c:pt idx="93">
                  <c:v>0.21662543932320352</c:v>
                </c:pt>
                <c:pt idx="94">
                  <c:v>0.21688982465019566</c:v>
                </c:pt>
                <c:pt idx="95">
                  <c:v>0.21715322151094268</c:v>
                </c:pt>
                <c:pt idx="96">
                  <c:v>0.21741562258559183</c:v>
                </c:pt>
                <c:pt idx="97">
                  <c:v>0.21767702049826315</c:v>
                </c:pt>
                <c:pt idx="98">
                  <c:v>0.2179374078166843</c:v>
                </c:pt>
                <c:pt idx="99">
                  <c:v>0.21819677705183219</c:v>
                </c:pt>
                <c:pt idx="100">
                  <c:v>0.21845512065758221</c:v>
                </c:pt>
              </c:numCache>
            </c:numRef>
          </c:yVal>
        </c:ser>
        <c:axId val="121255424"/>
        <c:axId val="121256960"/>
      </c:scatterChart>
      <c:valAx>
        <c:axId val="121255424"/>
        <c:scaling>
          <c:orientation val="minMax"/>
        </c:scaling>
        <c:axPos val="b"/>
        <c:numFmt formatCode="General" sourceLinked="1"/>
        <c:tickLblPos val="nextTo"/>
        <c:crossAx val="121256960"/>
        <c:crosses val="autoZero"/>
        <c:crossBetween val="midCat"/>
      </c:valAx>
      <c:valAx>
        <c:axId val="121256960"/>
        <c:scaling>
          <c:orientation val="minMax"/>
        </c:scaling>
        <c:axPos val="l"/>
        <c:majorGridlines/>
        <c:numFmt formatCode="General" sourceLinked="1"/>
        <c:tickLblPos val="nextTo"/>
        <c:crossAx val="1212554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'Esercizio 2'!$K$13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'Esercizio 2'!$J$14:$J$54</c:f>
              <c:numCache>
                <c:formatCode>General</c:formatCode>
                <c:ptCount val="4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</c:numCache>
            </c:numRef>
          </c:xVal>
          <c:yVal>
            <c:numRef>
              <c:f>'Esercizio 2'!$K$14:$K$54</c:f>
              <c:numCache>
                <c:formatCode>General</c:formatCode>
                <c:ptCount val="41"/>
                <c:pt idx="0">
                  <c:v>0</c:v>
                </c:pt>
                <c:pt idx="1">
                  <c:v>0.10939226519337017</c:v>
                </c:pt>
                <c:pt idx="2">
                  <c:v>0.16229508196721312</c:v>
                </c:pt>
                <c:pt idx="3">
                  <c:v>0.19223300970873786</c:v>
                </c:pt>
                <c:pt idx="4">
                  <c:v>0.21063829787234042</c:v>
                </c:pt>
                <c:pt idx="5">
                  <c:v>0.22247191011235956</c:v>
                </c:pt>
                <c:pt idx="6">
                  <c:v>0.23023255813953489</c:v>
                </c:pt>
                <c:pt idx="7">
                  <c:v>0.23531409168081496</c:v>
                </c:pt>
                <c:pt idx="8">
                  <c:v>0.23855421686746989</c:v>
                </c:pt>
                <c:pt idx="9">
                  <c:v>0.2404858299595142</c:v>
                </c:pt>
                <c:pt idx="10">
                  <c:v>0.24146341463414636</c:v>
                </c:pt>
                <c:pt idx="11">
                  <c:v>0.24173140954495009</c:v>
                </c:pt>
                <c:pt idx="12">
                  <c:v>0.24146341463414636</c:v>
                </c:pt>
                <c:pt idx="13">
                  <c:v>0.24078578110383536</c:v>
                </c:pt>
                <c:pt idx="14">
                  <c:v>0.23979238754325261</c:v>
                </c:pt>
                <c:pt idx="15">
                  <c:v>0.23855421686746989</c:v>
                </c:pt>
                <c:pt idx="16">
                  <c:v>0.23712574850299403</c:v>
                </c:pt>
                <c:pt idx="17">
                  <c:v>0.23554933519944019</c:v>
                </c:pt>
                <c:pt idx="18">
                  <c:v>0.23385826771653545</c:v>
                </c:pt>
                <c:pt idx="19">
                  <c:v>0.23207896360271441</c:v>
                </c:pt>
                <c:pt idx="20">
                  <c:v>0.23023255813953489</c:v>
                </c:pt>
                <c:pt idx="21">
                  <c:v>0.22833607907743</c:v>
                </c:pt>
                <c:pt idx="22">
                  <c:v>0.22640332640332644</c:v>
                </c:pt>
                <c:pt idx="23">
                  <c:v>0.22444553967471664</c:v>
                </c:pt>
                <c:pt idx="24">
                  <c:v>0.22247191011235953</c:v>
                </c:pt>
                <c:pt idx="25">
                  <c:v>0.2204899777282851</c:v>
                </c:pt>
                <c:pt idx="26">
                  <c:v>0.21850594227504244</c:v>
                </c:pt>
                <c:pt idx="27">
                  <c:v>0.21652490886998785</c:v>
                </c:pt>
                <c:pt idx="28">
                  <c:v>0.21455108359133129</c:v>
                </c:pt>
                <c:pt idx="29">
                  <c:v>0.21258793039614959</c:v>
                </c:pt>
                <c:pt idx="30">
                  <c:v>0.21063829787234042</c:v>
                </c:pt>
                <c:pt idx="31">
                  <c:v>0.20870452227133629</c:v>
                </c:pt>
                <c:pt idx="32">
                  <c:v>0.20678851174934729</c:v>
                </c:pt>
                <c:pt idx="33">
                  <c:v>0.20489181561618064</c:v>
                </c:pt>
                <c:pt idx="34">
                  <c:v>0.20301568154402896</c:v>
                </c:pt>
                <c:pt idx="35">
                  <c:v>0.2011611030478955</c:v>
                </c:pt>
                <c:pt idx="36">
                  <c:v>0.19932885906040268</c:v>
                </c:pt>
                <c:pt idx="37">
                  <c:v>0.19751954704772179</c:v>
                </c:pt>
                <c:pt idx="38">
                  <c:v>0.19573361082206037</c:v>
                </c:pt>
                <c:pt idx="39">
                  <c:v>0.1939713639788998</c:v>
                </c:pt>
                <c:pt idx="40">
                  <c:v>0.19223300970873786</c:v>
                </c:pt>
              </c:numCache>
            </c:numRef>
          </c:yVal>
          <c:smooth val="1"/>
        </c:ser>
        <c:dLbls/>
        <c:axId val="67241472"/>
        <c:axId val="67243392"/>
      </c:scatterChart>
      <c:valAx>
        <c:axId val="67241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Cs [g/l]</a:t>
                </a:r>
              </a:p>
            </c:rich>
          </c:tx>
          <c:layout/>
        </c:title>
        <c:numFmt formatCode="General" sourceLinked="1"/>
        <c:tickLblPos val="nextTo"/>
        <c:crossAx val="67243392"/>
        <c:crosses val="autoZero"/>
        <c:crossBetween val="midCat"/>
      </c:valAx>
      <c:valAx>
        <c:axId val="672433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r [g/(l h)]</a:t>
                </a:r>
              </a:p>
            </c:rich>
          </c:tx>
          <c:layout/>
        </c:title>
        <c:numFmt formatCode="General" sourceLinked="1"/>
        <c:tickLblPos val="nextTo"/>
        <c:crossAx val="67241472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800"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scatterChart>
        <c:scatterStyle val="smoothMarker"/>
        <c:ser>
          <c:idx val="1"/>
          <c:order val="1"/>
          <c:tx>
            <c:v>Vr</c:v>
          </c:tx>
          <c:marker>
            <c:symbol val="none"/>
          </c:marker>
          <c:xVal>
            <c:numRef>
              <c:f>'Esercizio 1'!$A$14:$A$493</c:f>
              <c:numCache>
                <c:formatCode>0.00</c:formatCode>
                <c:ptCount val="480"/>
                <c:pt idx="0">
                  <c:v>0</c:v>
                </c:pt>
                <c:pt idx="1">
                  <c:v>1</c:v>
                </c:pt>
                <c:pt idx="2">
                  <c:v>1.1000000000000001</c:v>
                </c:pt>
                <c:pt idx="3">
                  <c:v>1.2000000000000002</c:v>
                </c:pt>
                <c:pt idx="4">
                  <c:v>1.3000000000000003</c:v>
                </c:pt>
                <c:pt idx="5">
                  <c:v>1.4000000000000004</c:v>
                </c:pt>
                <c:pt idx="6">
                  <c:v>1.5000000000000004</c:v>
                </c:pt>
                <c:pt idx="7">
                  <c:v>1.6000000000000005</c:v>
                </c:pt>
                <c:pt idx="8">
                  <c:v>1.7000000000000006</c:v>
                </c:pt>
                <c:pt idx="9">
                  <c:v>1.8000000000000007</c:v>
                </c:pt>
                <c:pt idx="10">
                  <c:v>1.9000000000000008</c:v>
                </c:pt>
                <c:pt idx="11">
                  <c:v>2.0000000000000009</c:v>
                </c:pt>
                <c:pt idx="12">
                  <c:v>2.100000000000001</c:v>
                </c:pt>
                <c:pt idx="13">
                  <c:v>2.2000000000000011</c:v>
                </c:pt>
                <c:pt idx="14">
                  <c:v>2.3000000000000012</c:v>
                </c:pt>
                <c:pt idx="15">
                  <c:v>2.4000000000000012</c:v>
                </c:pt>
                <c:pt idx="16">
                  <c:v>2.5000000000000013</c:v>
                </c:pt>
                <c:pt idx="17">
                  <c:v>2.6000000000000014</c:v>
                </c:pt>
                <c:pt idx="18">
                  <c:v>2.7000000000000015</c:v>
                </c:pt>
                <c:pt idx="19">
                  <c:v>2.8000000000000016</c:v>
                </c:pt>
                <c:pt idx="20">
                  <c:v>2.9000000000000017</c:v>
                </c:pt>
                <c:pt idx="21">
                  <c:v>3.0000000000000018</c:v>
                </c:pt>
                <c:pt idx="22">
                  <c:v>3.1000000000000019</c:v>
                </c:pt>
                <c:pt idx="23">
                  <c:v>3.200000000000002</c:v>
                </c:pt>
                <c:pt idx="24">
                  <c:v>3.300000000000002</c:v>
                </c:pt>
                <c:pt idx="25">
                  <c:v>3.4000000000000021</c:v>
                </c:pt>
                <c:pt idx="26">
                  <c:v>3.5000000000000022</c:v>
                </c:pt>
                <c:pt idx="27">
                  <c:v>3.6000000000000023</c:v>
                </c:pt>
                <c:pt idx="28">
                  <c:v>3.7000000000000024</c:v>
                </c:pt>
                <c:pt idx="29">
                  <c:v>3.8000000000000025</c:v>
                </c:pt>
                <c:pt idx="30">
                  <c:v>3.9000000000000026</c:v>
                </c:pt>
                <c:pt idx="31">
                  <c:v>4.0000000000000027</c:v>
                </c:pt>
                <c:pt idx="32">
                  <c:v>4.1000000000000023</c:v>
                </c:pt>
                <c:pt idx="33">
                  <c:v>4.200000000000002</c:v>
                </c:pt>
                <c:pt idx="34">
                  <c:v>4.3000000000000016</c:v>
                </c:pt>
                <c:pt idx="35">
                  <c:v>4.4000000000000012</c:v>
                </c:pt>
                <c:pt idx="36">
                  <c:v>4.5000000000000009</c:v>
                </c:pt>
                <c:pt idx="37">
                  <c:v>4.6000000000000005</c:v>
                </c:pt>
                <c:pt idx="38">
                  <c:v>4.7</c:v>
                </c:pt>
                <c:pt idx="39">
                  <c:v>4.8</c:v>
                </c:pt>
                <c:pt idx="40">
                  <c:v>4.8999999999999995</c:v>
                </c:pt>
                <c:pt idx="41">
                  <c:v>4.9999999999999991</c:v>
                </c:pt>
                <c:pt idx="42">
                  <c:v>5.0999999999999988</c:v>
                </c:pt>
                <c:pt idx="43">
                  <c:v>5.1999999999999984</c:v>
                </c:pt>
                <c:pt idx="44">
                  <c:v>5.299999999999998</c:v>
                </c:pt>
                <c:pt idx="45">
                  <c:v>5.3999999999999977</c:v>
                </c:pt>
                <c:pt idx="46">
                  <c:v>5.4999999999999973</c:v>
                </c:pt>
                <c:pt idx="47">
                  <c:v>5.599999999999997</c:v>
                </c:pt>
                <c:pt idx="48">
                  <c:v>5.6999999999999966</c:v>
                </c:pt>
                <c:pt idx="49">
                  <c:v>5.7999999999999963</c:v>
                </c:pt>
                <c:pt idx="50">
                  <c:v>5.8999999999999959</c:v>
                </c:pt>
                <c:pt idx="51">
                  <c:v>5.9999999999999956</c:v>
                </c:pt>
                <c:pt idx="52">
                  <c:v>6.0999999999999952</c:v>
                </c:pt>
                <c:pt idx="53">
                  <c:v>6.1999999999999948</c:v>
                </c:pt>
                <c:pt idx="54">
                  <c:v>6.2999999999999945</c:v>
                </c:pt>
                <c:pt idx="55">
                  <c:v>6.3999999999999941</c:v>
                </c:pt>
                <c:pt idx="56">
                  <c:v>6.4999999999999938</c:v>
                </c:pt>
                <c:pt idx="57">
                  <c:v>6.5999999999999934</c:v>
                </c:pt>
                <c:pt idx="58">
                  <c:v>6.6999999999999931</c:v>
                </c:pt>
                <c:pt idx="59">
                  <c:v>6.7999999999999927</c:v>
                </c:pt>
                <c:pt idx="60">
                  <c:v>6.8999999999999924</c:v>
                </c:pt>
                <c:pt idx="61">
                  <c:v>6.999999999999992</c:v>
                </c:pt>
                <c:pt idx="62">
                  <c:v>7.0999999999999917</c:v>
                </c:pt>
                <c:pt idx="63">
                  <c:v>7.1999999999999913</c:v>
                </c:pt>
                <c:pt idx="64">
                  <c:v>7.2999999999999909</c:v>
                </c:pt>
                <c:pt idx="65">
                  <c:v>7.3999999999999906</c:v>
                </c:pt>
                <c:pt idx="66">
                  <c:v>7.4999999999999902</c:v>
                </c:pt>
                <c:pt idx="67">
                  <c:v>7.5999999999999899</c:v>
                </c:pt>
                <c:pt idx="68">
                  <c:v>7.6999999999999895</c:v>
                </c:pt>
                <c:pt idx="69">
                  <c:v>7.7999999999999892</c:v>
                </c:pt>
                <c:pt idx="70">
                  <c:v>7.8999999999999888</c:v>
                </c:pt>
                <c:pt idx="71">
                  <c:v>7.9999999999999885</c:v>
                </c:pt>
                <c:pt idx="72">
                  <c:v>8.099999999999989</c:v>
                </c:pt>
                <c:pt idx="73">
                  <c:v>8.1999999999999886</c:v>
                </c:pt>
                <c:pt idx="74">
                  <c:v>8.2999999999999883</c:v>
                </c:pt>
                <c:pt idx="75">
                  <c:v>8.3999999999999879</c:v>
                </c:pt>
                <c:pt idx="76">
                  <c:v>8.4999999999999876</c:v>
                </c:pt>
                <c:pt idx="77">
                  <c:v>8.5999999999999872</c:v>
                </c:pt>
                <c:pt idx="78">
                  <c:v>8.6999999999999869</c:v>
                </c:pt>
                <c:pt idx="79">
                  <c:v>8.7999999999999865</c:v>
                </c:pt>
                <c:pt idx="80">
                  <c:v>8.8999999999999861</c:v>
                </c:pt>
                <c:pt idx="81">
                  <c:v>8.9999999999999858</c:v>
                </c:pt>
                <c:pt idx="82">
                  <c:v>9.0999999999999854</c:v>
                </c:pt>
                <c:pt idx="83">
                  <c:v>9.1999999999999851</c:v>
                </c:pt>
                <c:pt idx="84">
                  <c:v>9.2999999999999847</c:v>
                </c:pt>
                <c:pt idx="85">
                  <c:v>9.3999999999999844</c:v>
                </c:pt>
                <c:pt idx="86">
                  <c:v>9.499999999999984</c:v>
                </c:pt>
                <c:pt idx="87">
                  <c:v>9.5999999999999837</c:v>
                </c:pt>
                <c:pt idx="88">
                  <c:v>9.6999999999999833</c:v>
                </c:pt>
                <c:pt idx="89">
                  <c:v>9.7999999999999829</c:v>
                </c:pt>
                <c:pt idx="90">
                  <c:v>9.8999999999999826</c:v>
                </c:pt>
                <c:pt idx="91">
                  <c:v>9.9999999999999822</c:v>
                </c:pt>
                <c:pt idx="92">
                  <c:v>10.099999999999982</c:v>
                </c:pt>
                <c:pt idx="93">
                  <c:v>10.199999999999982</c:v>
                </c:pt>
                <c:pt idx="94">
                  <c:v>10.299999999999981</c:v>
                </c:pt>
                <c:pt idx="95">
                  <c:v>10.399999999999981</c:v>
                </c:pt>
                <c:pt idx="96">
                  <c:v>10.49999999999998</c:v>
                </c:pt>
                <c:pt idx="97">
                  <c:v>10.59999999999998</c:v>
                </c:pt>
                <c:pt idx="98">
                  <c:v>10.69999999999998</c:v>
                </c:pt>
                <c:pt idx="99">
                  <c:v>10.799999999999979</c:v>
                </c:pt>
                <c:pt idx="100">
                  <c:v>10.899999999999979</c:v>
                </c:pt>
                <c:pt idx="101">
                  <c:v>10.999999999999979</c:v>
                </c:pt>
                <c:pt idx="102">
                  <c:v>11.099999999999978</c:v>
                </c:pt>
                <c:pt idx="103">
                  <c:v>11.199999999999978</c:v>
                </c:pt>
                <c:pt idx="104">
                  <c:v>11.299999999999978</c:v>
                </c:pt>
                <c:pt idx="105">
                  <c:v>11.399999999999977</c:v>
                </c:pt>
                <c:pt idx="106">
                  <c:v>11.499999999999977</c:v>
                </c:pt>
                <c:pt idx="107">
                  <c:v>11.599999999999977</c:v>
                </c:pt>
                <c:pt idx="108">
                  <c:v>11.699999999999976</c:v>
                </c:pt>
                <c:pt idx="109">
                  <c:v>11.799999999999976</c:v>
                </c:pt>
                <c:pt idx="110">
                  <c:v>11.899999999999975</c:v>
                </c:pt>
                <c:pt idx="111">
                  <c:v>11.999999999999975</c:v>
                </c:pt>
                <c:pt idx="112">
                  <c:v>12.099999999999975</c:v>
                </c:pt>
                <c:pt idx="113">
                  <c:v>12.199999999999974</c:v>
                </c:pt>
                <c:pt idx="114">
                  <c:v>12.299999999999974</c:v>
                </c:pt>
                <c:pt idx="115">
                  <c:v>12.399999999999974</c:v>
                </c:pt>
                <c:pt idx="116">
                  <c:v>12.499999999999973</c:v>
                </c:pt>
                <c:pt idx="117">
                  <c:v>12.599999999999973</c:v>
                </c:pt>
                <c:pt idx="118">
                  <c:v>12.699999999999973</c:v>
                </c:pt>
                <c:pt idx="119">
                  <c:v>12.799999999999972</c:v>
                </c:pt>
                <c:pt idx="120">
                  <c:v>12.899999999999972</c:v>
                </c:pt>
                <c:pt idx="121">
                  <c:v>12.999999999999972</c:v>
                </c:pt>
                <c:pt idx="122">
                  <c:v>13.099999999999971</c:v>
                </c:pt>
                <c:pt idx="123">
                  <c:v>13.199999999999971</c:v>
                </c:pt>
                <c:pt idx="124">
                  <c:v>13.299999999999971</c:v>
                </c:pt>
                <c:pt idx="125">
                  <c:v>13.39999999999997</c:v>
                </c:pt>
                <c:pt idx="126">
                  <c:v>13.49999999999997</c:v>
                </c:pt>
                <c:pt idx="127">
                  <c:v>13.599999999999969</c:v>
                </c:pt>
                <c:pt idx="128">
                  <c:v>13.699999999999969</c:v>
                </c:pt>
                <c:pt idx="129">
                  <c:v>13.799999999999969</c:v>
                </c:pt>
                <c:pt idx="130">
                  <c:v>13.899999999999968</c:v>
                </c:pt>
                <c:pt idx="131">
                  <c:v>13.999999999999968</c:v>
                </c:pt>
                <c:pt idx="132">
                  <c:v>14.099999999999968</c:v>
                </c:pt>
                <c:pt idx="133">
                  <c:v>14.199999999999967</c:v>
                </c:pt>
                <c:pt idx="134">
                  <c:v>14.299999999999967</c:v>
                </c:pt>
                <c:pt idx="135">
                  <c:v>14.399999999999967</c:v>
                </c:pt>
                <c:pt idx="136">
                  <c:v>14.499999999999966</c:v>
                </c:pt>
                <c:pt idx="137">
                  <c:v>14.599999999999966</c:v>
                </c:pt>
                <c:pt idx="138">
                  <c:v>14.699999999999966</c:v>
                </c:pt>
                <c:pt idx="139">
                  <c:v>14.799999999999965</c:v>
                </c:pt>
                <c:pt idx="140">
                  <c:v>14.899999999999965</c:v>
                </c:pt>
                <c:pt idx="141">
                  <c:v>14.999999999999964</c:v>
                </c:pt>
                <c:pt idx="142">
                  <c:v>15.099999999999964</c:v>
                </c:pt>
                <c:pt idx="143">
                  <c:v>15.199999999999964</c:v>
                </c:pt>
                <c:pt idx="144">
                  <c:v>15.299999999999963</c:v>
                </c:pt>
                <c:pt idx="145">
                  <c:v>15.399999999999963</c:v>
                </c:pt>
                <c:pt idx="146">
                  <c:v>15.499999999999963</c:v>
                </c:pt>
                <c:pt idx="147">
                  <c:v>15.599999999999962</c:v>
                </c:pt>
                <c:pt idx="148">
                  <c:v>15.699999999999962</c:v>
                </c:pt>
                <c:pt idx="149">
                  <c:v>15.799999999999962</c:v>
                </c:pt>
                <c:pt idx="150">
                  <c:v>15.899999999999961</c:v>
                </c:pt>
                <c:pt idx="151">
                  <c:v>15.999999999999961</c:v>
                </c:pt>
                <c:pt idx="152">
                  <c:v>16.099999999999962</c:v>
                </c:pt>
                <c:pt idx="153">
                  <c:v>16.199999999999964</c:v>
                </c:pt>
                <c:pt idx="154">
                  <c:v>16.299999999999965</c:v>
                </c:pt>
                <c:pt idx="155">
                  <c:v>16.399999999999967</c:v>
                </c:pt>
                <c:pt idx="156">
                  <c:v>16.499999999999968</c:v>
                </c:pt>
                <c:pt idx="157">
                  <c:v>16.599999999999969</c:v>
                </c:pt>
                <c:pt idx="158">
                  <c:v>16.699999999999971</c:v>
                </c:pt>
                <c:pt idx="159">
                  <c:v>16.799999999999972</c:v>
                </c:pt>
                <c:pt idx="160">
                  <c:v>16.899999999999974</c:v>
                </c:pt>
                <c:pt idx="161">
                  <c:v>16.999999999999975</c:v>
                </c:pt>
                <c:pt idx="162">
                  <c:v>17.099999999999977</c:v>
                </c:pt>
                <c:pt idx="163">
                  <c:v>17.199999999999978</c:v>
                </c:pt>
                <c:pt idx="164">
                  <c:v>17.299999999999979</c:v>
                </c:pt>
                <c:pt idx="165">
                  <c:v>17.399999999999981</c:v>
                </c:pt>
                <c:pt idx="166">
                  <c:v>17.499999999999982</c:v>
                </c:pt>
                <c:pt idx="167">
                  <c:v>17.599999999999984</c:v>
                </c:pt>
                <c:pt idx="168">
                  <c:v>17.699999999999985</c:v>
                </c:pt>
                <c:pt idx="169">
                  <c:v>17.799999999999986</c:v>
                </c:pt>
                <c:pt idx="170">
                  <c:v>17.899999999999988</c:v>
                </c:pt>
                <c:pt idx="171">
                  <c:v>17.999999999999989</c:v>
                </c:pt>
                <c:pt idx="172">
                  <c:v>18.099999999999991</c:v>
                </c:pt>
                <c:pt idx="173">
                  <c:v>18.199999999999992</c:v>
                </c:pt>
                <c:pt idx="174">
                  <c:v>18.299999999999994</c:v>
                </c:pt>
                <c:pt idx="175">
                  <c:v>18.399999999999995</c:v>
                </c:pt>
                <c:pt idx="176">
                  <c:v>18.499999999999996</c:v>
                </c:pt>
                <c:pt idx="177">
                  <c:v>18.599999999999998</c:v>
                </c:pt>
                <c:pt idx="178">
                  <c:v>18.7</c:v>
                </c:pt>
                <c:pt idx="179">
                  <c:v>18.8</c:v>
                </c:pt>
                <c:pt idx="180">
                  <c:v>18.900000000000002</c:v>
                </c:pt>
                <c:pt idx="181">
                  <c:v>19.000000000000004</c:v>
                </c:pt>
                <c:pt idx="182">
                  <c:v>19.100000000000005</c:v>
                </c:pt>
                <c:pt idx="183">
                  <c:v>19.200000000000006</c:v>
                </c:pt>
                <c:pt idx="184">
                  <c:v>19.300000000000008</c:v>
                </c:pt>
                <c:pt idx="185">
                  <c:v>19.400000000000009</c:v>
                </c:pt>
                <c:pt idx="186">
                  <c:v>19.500000000000011</c:v>
                </c:pt>
                <c:pt idx="187">
                  <c:v>19.600000000000012</c:v>
                </c:pt>
                <c:pt idx="188">
                  <c:v>19.700000000000014</c:v>
                </c:pt>
                <c:pt idx="189">
                  <c:v>19.800000000000015</c:v>
                </c:pt>
                <c:pt idx="190">
                  <c:v>19.900000000000016</c:v>
                </c:pt>
                <c:pt idx="191">
                  <c:v>20.000000000000018</c:v>
                </c:pt>
                <c:pt idx="192">
                  <c:v>20.100000000000019</c:v>
                </c:pt>
                <c:pt idx="193">
                  <c:v>20.200000000000021</c:v>
                </c:pt>
                <c:pt idx="194">
                  <c:v>20.300000000000022</c:v>
                </c:pt>
                <c:pt idx="195">
                  <c:v>20.400000000000023</c:v>
                </c:pt>
                <c:pt idx="196">
                  <c:v>20.500000000000025</c:v>
                </c:pt>
                <c:pt idx="197">
                  <c:v>20.600000000000026</c:v>
                </c:pt>
                <c:pt idx="198">
                  <c:v>20.700000000000028</c:v>
                </c:pt>
                <c:pt idx="199">
                  <c:v>20.800000000000029</c:v>
                </c:pt>
                <c:pt idx="200">
                  <c:v>20.900000000000031</c:v>
                </c:pt>
                <c:pt idx="201">
                  <c:v>21.000000000000032</c:v>
                </c:pt>
                <c:pt idx="202">
                  <c:v>21.100000000000033</c:v>
                </c:pt>
                <c:pt idx="203">
                  <c:v>21.200000000000035</c:v>
                </c:pt>
                <c:pt idx="204">
                  <c:v>21.300000000000036</c:v>
                </c:pt>
                <c:pt idx="205">
                  <c:v>21.400000000000038</c:v>
                </c:pt>
                <c:pt idx="206">
                  <c:v>21.500000000000039</c:v>
                </c:pt>
                <c:pt idx="207">
                  <c:v>21.600000000000041</c:v>
                </c:pt>
                <c:pt idx="208">
                  <c:v>21.700000000000042</c:v>
                </c:pt>
                <c:pt idx="209">
                  <c:v>21.800000000000043</c:v>
                </c:pt>
                <c:pt idx="210">
                  <c:v>21.900000000000045</c:v>
                </c:pt>
                <c:pt idx="211">
                  <c:v>22.000000000000046</c:v>
                </c:pt>
                <c:pt idx="212">
                  <c:v>22.100000000000048</c:v>
                </c:pt>
                <c:pt idx="213">
                  <c:v>22.200000000000049</c:v>
                </c:pt>
                <c:pt idx="214">
                  <c:v>22.30000000000005</c:v>
                </c:pt>
                <c:pt idx="215">
                  <c:v>22.400000000000052</c:v>
                </c:pt>
                <c:pt idx="216">
                  <c:v>22.500000000000053</c:v>
                </c:pt>
                <c:pt idx="217">
                  <c:v>22.600000000000055</c:v>
                </c:pt>
                <c:pt idx="218">
                  <c:v>22.700000000000056</c:v>
                </c:pt>
                <c:pt idx="219">
                  <c:v>22.800000000000058</c:v>
                </c:pt>
                <c:pt idx="220">
                  <c:v>22.900000000000059</c:v>
                </c:pt>
                <c:pt idx="221">
                  <c:v>23.00000000000006</c:v>
                </c:pt>
                <c:pt idx="222">
                  <c:v>23.100000000000062</c:v>
                </c:pt>
                <c:pt idx="223">
                  <c:v>23.200000000000063</c:v>
                </c:pt>
                <c:pt idx="224">
                  <c:v>23.300000000000065</c:v>
                </c:pt>
                <c:pt idx="225">
                  <c:v>23.400000000000066</c:v>
                </c:pt>
                <c:pt idx="226">
                  <c:v>23.500000000000068</c:v>
                </c:pt>
                <c:pt idx="227">
                  <c:v>23.600000000000069</c:v>
                </c:pt>
                <c:pt idx="228">
                  <c:v>23.70000000000007</c:v>
                </c:pt>
                <c:pt idx="229">
                  <c:v>23.800000000000072</c:v>
                </c:pt>
                <c:pt idx="230">
                  <c:v>23.900000000000073</c:v>
                </c:pt>
                <c:pt idx="231">
                  <c:v>24.000000000000075</c:v>
                </c:pt>
                <c:pt idx="232">
                  <c:v>24.100000000000076</c:v>
                </c:pt>
                <c:pt idx="233">
                  <c:v>24.200000000000077</c:v>
                </c:pt>
                <c:pt idx="234">
                  <c:v>24.300000000000079</c:v>
                </c:pt>
                <c:pt idx="235">
                  <c:v>24.40000000000008</c:v>
                </c:pt>
                <c:pt idx="236">
                  <c:v>24.500000000000082</c:v>
                </c:pt>
                <c:pt idx="237">
                  <c:v>24.600000000000083</c:v>
                </c:pt>
                <c:pt idx="238">
                  <c:v>24.700000000000085</c:v>
                </c:pt>
                <c:pt idx="239">
                  <c:v>24.800000000000086</c:v>
                </c:pt>
                <c:pt idx="240">
                  <c:v>24.900000000000087</c:v>
                </c:pt>
                <c:pt idx="241">
                  <c:v>25.000000000000089</c:v>
                </c:pt>
                <c:pt idx="242">
                  <c:v>25.10000000000009</c:v>
                </c:pt>
                <c:pt idx="243">
                  <c:v>25.200000000000092</c:v>
                </c:pt>
                <c:pt idx="244">
                  <c:v>25.300000000000093</c:v>
                </c:pt>
                <c:pt idx="245">
                  <c:v>25.400000000000095</c:v>
                </c:pt>
                <c:pt idx="246">
                  <c:v>25.500000000000096</c:v>
                </c:pt>
                <c:pt idx="247">
                  <c:v>25.600000000000097</c:v>
                </c:pt>
                <c:pt idx="248">
                  <c:v>25.700000000000099</c:v>
                </c:pt>
                <c:pt idx="249">
                  <c:v>25.8000000000001</c:v>
                </c:pt>
                <c:pt idx="250">
                  <c:v>25.900000000000102</c:v>
                </c:pt>
                <c:pt idx="251">
                  <c:v>26.000000000000103</c:v>
                </c:pt>
                <c:pt idx="252">
                  <c:v>26.100000000000104</c:v>
                </c:pt>
                <c:pt idx="253">
                  <c:v>26.200000000000106</c:v>
                </c:pt>
                <c:pt idx="254">
                  <c:v>26.300000000000107</c:v>
                </c:pt>
                <c:pt idx="255">
                  <c:v>26.400000000000109</c:v>
                </c:pt>
                <c:pt idx="256">
                  <c:v>26.50000000000011</c:v>
                </c:pt>
                <c:pt idx="257">
                  <c:v>26.600000000000112</c:v>
                </c:pt>
                <c:pt idx="258">
                  <c:v>26.700000000000113</c:v>
                </c:pt>
                <c:pt idx="259">
                  <c:v>26.800000000000114</c:v>
                </c:pt>
                <c:pt idx="260">
                  <c:v>26.900000000000116</c:v>
                </c:pt>
                <c:pt idx="261">
                  <c:v>27.000000000000117</c:v>
                </c:pt>
                <c:pt idx="262">
                  <c:v>27.100000000000119</c:v>
                </c:pt>
                <c:pt idx="263">
                  <c:v>27.20000000000012</c:v>
                </c:pt>
                <c:pt idx="264">
                  <c:v>27.300000000000122</c:v>
                </c:pt>
                <c:pt idx="265">
                  <c:v>27.400000000000123</c:v>
                </c:pt>
                <c:pt idx="266">
                  <c:v>27.500000000000124</c:v>
                </c:pt>
                <c:pt idx="267">
                  <c:v>27.600000000000126</c:v>
                </c:pt>
                <c:pt idx="268">
                  <c:v>27.700000000000127</c:v>
                </c:pt>
                <c:pt idx="269">
                  <c:v>27.800000000000129</c:v>
                </c:pt>
                <c:pt idx="270">
                  <c:v>27.90000000000013</c:v>
                </c:pt>
                <c:pt idx="271">
                  <c:v>28.000000000000131</c:v>
                </c:pt>
                <c:pt idx="272">
                  <c:v>28.100000000000133</c:v>
                </c:pt>
                <c:pt idx="273">
                  <c:v>28.200000000000134</c:v>
                </c:pt>
                <c:pt idx="274">
                  <c:v>28.300000000000136</c:v>
                </c:pt>
                <c:pt idx="275">
                  <c:v>28.400000000000137</c:v>
                </c:pt>
                <c:pt idx="276">
                  <c:v>28.500000000000139</c:v>
                </c:pt>
                <c:pt idx="277">
                  <c:v>28.60000000000014</c:v>
                </c:pt>
                <c:pt idx="278">
                  <c:v>28.700000000000141</c:v>
                </c:pt>
                <c:pt idx="279">
                  <c:v>28.800000000000143</c:v>
                </c:pt>
                <c:pt idx="280">
                  <c:v>28.900000000000144</c:v>
                </c:pt>
                <c:pt idx="281">
                  <c:v>29.000000000000146</c:v>
                </c:pt>
                <c:pt idx="282">
                  <c:v>29.100000000000147</c:v>
                </c:pt>
                <c:pt idx="283">
                  <c:v>29.200000000000149</c:v>
                </c:pt>
                <c:pt idx="284">
                  <c:v>29.30000000000015</c:v>
                </c:pt>
                <c:pt idx="285">
                  <c:v>29.400000000000151</c:v>
                </c:pt>
                <c:pt idx="286">
                  <c:v>29.500000000000153</c:v>
                </c:pt>
                <c:pt idx="287">
                  <c:v>29.600000000000154</c:v>
                </c:pt>
                <c:pt idx="288">
                  <c:v>29.700000000000156</c:v>
                </c:pt>
                <c:pt idx="289">
                  <c:v>29.800000000000157</c:v>
                </c:pt>
                <c:pt idx="290">
                  <c:v>29.900000000000158</c:v>
                </c:pt>
                <c:pt idx="291">
                  <c:v>30.00000000000016</c:v>
                </c:pt>
                <c:pt idx="292">
                  <c:v>30.100000000000161</c:v>
                </c:pt>
                <c:pt idx="293">
                  <c:v>30.200000000000163</c:v>
                </c:pt>
                <c:pt idx="294">
                  <c:v>30.300000000000164</c:v>
                </c:pt>
                <c:pt idx="295">
                  <c:v>30.400000000000166</c:v>
                </c:pt>
                <c:pt idx="296">
                  <c:v>30.500000000000167</c:v>
                </c:pt>
                <c:pt idx="297">
                  <c:v>30.600000000000168</c:v>
                </c:pt>
                <c:pt idx="298">
                  <c:v>30.70000000000017</c:v>
                </c:pt>
                <c:pt idx="299">
                  <c:v>30.800000000000171</c:v>
                </c:pt>
                <c:pt idx="300">
                  <c:v>30.900000000000173</c:v>
                </c:pt>
                <c:pt idx="301">
                  <c:v>31.000000000000174</c:v>
                </c:pt>
                <c:pt idx="302">
                  <c:v>31.100000000000176</c:v>
                </c:pt>
                <c:pt idx="303">
                  <c:v>31.200000000000177</c:v>
                </c:pt>
                <c:pt idx="304">
                  <c:v>31.300000000000178</c:v>
                </c:pt>
                <c:pt idx="305">
                  <c:v>31.40000000000018</c:v>
                </c:pt>
                <c:pt idx="306">
                  <c:v>31.500000000000181</c:v>
                </c:pt>
                <c:pt idx="307">
                  <c:v>31.600000000000183</c:v>
                </c:pt>
                <c:pt idx="308">
                  <c:v>31.700000000000184</c:v>
                </c:pt>
                <c:pt idx="309">
                  <c:v>31.800000000000185</c:v>
                </c:pt>
                <c:pt idx="310">
                  <c:v>31.900000000000187</c:v>
                </c:pt>
                <c:pt idx="311">
                  <c:v>32.000000000000185</c:v>
                </c:pt>
                <c:pt idx="312">
                  <c:v>32.100000000000186</c:v>
                </c:pt>
                <c:pt idx="313">
                  <c:v>32.200000000000188</c:v>
                </c:pt>
                <c:pt idx="314">
                  <c:v>32.300000000000189</c:v>
                </c:pt>
                <c:pt idx="315">
                  <c:v>32.40000000000019</c:v>
                </c:pt>
                <c:pt idx="316">
                  <c:v>32.500000000000192</c:v>
                </c:pt>
                <c:pt idx="317">
                  <c:v>32.600000000000193</c:v>
                </c:pt>
                <c:pt idx="318">
                  <c:v>32.700000000000195</c:v>
                </c:pt>
                <c:pt idx="319">
                  <c:v>32.800000000000196</c:v>
                </c:pt>
                <c:pt idx="320">
                  <c:v>32.900000000000198</c:v>
                </c:pt>
                <c:pt idx="321">
                  <c:v>33.000000000000199</c:v>
                </c:pt>
                <c:pt idx="322">
                  <c:v>33.1000000000002</c:v>
                </c:pt>
                <c:pt idx="323">
                  <c:v>33.200000000000202</c:v>
                </c:pt>
                <c:pt idx="324">
                  <c:v>33.300000000000203</c:v>
                </c:pt>
                <c:pt idx="325">
                  <c:v>33.400000000000205</c:v>
                </c:pt>
                <c:pt idx="326">
                  <c:v>33.500000000000206</c:v>
                </c:pt>
                <c:pt idx="327">
                  <c:v>33.600000000000207</c:v>
                </c:pt>
                <c:pt idx="328">
                  <c:v>33.700000000000209</c:v>
                </c:pt>
                <c:pt idx="329">
                  <c:v>33.80000000000021</c:v>
                </c:pt>
                <c:pt idx="330">
                  <c:v>33.900000000000212</c:v>
                </c:pt>
                <c:pt idx="331">
                  <c:v>34.000000000000213</c:v>
                </c:pt>
                <c:pt idx="332">
                  <c:v>34.100000000000215</c:v>
                </c:pt>
                <c:pt idx="333">
                  <c:v>34.200000000000216</c:v>
                </c:pt>
                <c:pt idx="334">
                  <c:v>34.300000000000217</c:v>
                </c:pt>
                <c:pt idx="335">
                  <c:v>34.400000000000219</c:v>
                </c:pt>
                <c:pt idx="336">
                  <c:v>34.50000000000022</c:v>
                </c:pt>
                <c:pt idx="337">
                  <c:v>34.600000000000222</c:v>
                </c:pt>
                <c:pt idx="338">
                  <c:v>34.700000000000223</c:v>
                </c:pt>
                <c:pt idx="339">
                  <c:v>34.800000000000225</c:v>
                </c:pt>
                <c:pt idx="340">
                  <c:v>34.900000000000226</c:v>
                </c:pt>
                <c:pt idx="341">
                  <c:v>35.000000000000227</c:v>
                </c:pt>
                <c:pt idx="342">
                  <c:v>35.100000000000229</c:v>
                </c:pt>
                <c:pt idx="343">
                  <c:v>35.20000000000023</c:v>
                </c:pt>
                <c:pt idx="344">
                  <c:v>35.300000000000232</c:v>
                </c:pt>
                <c:pt idx="345">
                  <c:v>35.400000000000233</c:v>
                </c:pt>
                <c:pt idx="346">
                  <c:v>35.500000000000234</c:v>
                </c:pt>
                <c:pt idx="347">
                  <c:v>35.600000000000236</c:v>
                </c:pt>
                <c:pt idx="348">
                  <c:v>35.700000000000237</c:v>
                </c:pt>
                <c:pt idx="349">
                  <c:v>35.800000000000239</c:v>
                </c:pt>
                <c:pt idx="350">
                  <c:v>35.90000000000024</c:v>
                </c:pt>
                <c:pt idx="351">
                  <c:v>36.000000000000242</c:v>
                </c:pt>
                <c:pt idx="352">
                  <c:v>36.100000000000243</c:v>
                </c:pt>
                <c:pt idx="353">
                  <c:v>36.200000000000244</c:v>
                </c:pt>
                <c:pt idx="354">
                  <c:v>36.300000000000246</c:v>
                </c:pt>
                <c:pt idx="355">
                  <c:v>36.400000000000247</c:v>
                </c:pt>
                <c:pt idx="356">
                  <c:v>36.500000000000249</c:v>
                </c:pt>
                <c:pt idx="357">
                  <c:v>36.60000000000025</c:v>
                </c:pt>
                <c:pt idx="358">
                  <c:v>36.700000000000252</c:v>
                </c:pt>
                <c:pt idx="359">
                  <c:v>36.800000000000253</c:v>
                </c:pt>
                <c:pt idx="360">
                  <c:v>36.900000000000254</c:v>
                </c:pt>
                <c:pt idx="361">
                  <c:v>37.000000000000256</c:v>
                </c:pt>
                <c:pt idx="362">
                  <c:v>37.100000000000257</c:v>
                </c:pt>
                <c:pt idx="363">
                  <c:v>37.200000000000259</c:v>
                </c:pt>
                <c:pt idx="364">
                  <c:v>37.30000000000026</c:v>
                </c:pt>
                <c:pt idx="365">
                  <c:v>37.400000000000261</c:v>
                </c:pt>
                <c:pt idx="366">
                  <c:v>37.500000000000263</c:v>
                </c:pt>
                <c:pt idx="367">
                  <c:v>37.600000000000264</c:v>
                </c:pt>
                <c:pt idx="368">
                  <c:v>37.700000000000266</c:v>
                </c:pt>
                <c:pt idx="369">
                  <c:v>37.800000000000267</c:v>
                </c:pt>
                <c:pt idx="370">
                  <c:v>37.900000000000269</c:v>
                </c:pt>
                <c:pt idx="371">
                  <c:v>38.00000000000027</c:v>
                </c:pt>
                <c:pt idx="372">
                  <c:v>38.100000000000271</c:v>
                </c:pt>
                <c:pt idx="373">
                  <c:v>38.200000000000273</c:v>
                </c:pt>
                <c:pt idx="374">
                  <c:v>38.300000000000274</c:v>
                </c:pt>
                <c:pt idx="375">
                  <c:v>38.400000000000276</c:v>
                </c:pt>
                <c:pt idx="376">
                  <c:v>38.500000000000277</c:v>
                </c:pt>
                <c:pt idx="377">
                  <c:v>38.600000000000279</c:v>
                </c:pt>
                <c:pt idx="378">
                  <c:v>38.70000000000028</c:v>
                </c:pt>
                <c:pt idx="379">
                  <c:v>38.800000000000281</c:v>
                </c:pt>
                <c:pt idx="380">
                  <c:v>38.900000000000283</c:v>
                </c:pt>
                <c:pt idx="381">
                  <c:v>39.000000000000284</c:v>
                </c:pt>
                <c:pt idx="382">
                  <c:v>39.100000000000286</c:v>
                </c:pt>
                <c:pt idx="383">
                  <c:v>39.200000000000287</c:v>
                </c:pt>
                <c:pt idx="384">
                  <c:v>39.300000000000288</c:v>
                </c:pt>
                <c:pt idx="385">
                  <c:v>39.40000000000029</c:v>
                </c:pt>
                <c:pt idx="386">
                  <c:v>39.500000000000291</c:v>
                </c:pt>
                <c:pt idx="387">
                  <c:v>39.600000000000293</c:v>
                </c:pt>
                <c:pt idx="388">
                  <c:v>39.700000000000294</c:v>
                </c:pt>
                <c:pt idx="389">
                  <c:v>39.800000000000296</c:v>
                </c:pt>
                <c:pt idx="390">
                  <c:v>39.900000000000297</c:v>
                </c:pt>
                <c:pt idx="391">
                  <c:v>40.000000000000298</c:v>
                </c:pt>
                <c:pt idx="392">
                  <c:v>40.1000000000003</c:v>
                </c:pt>
                <c:pt idx="393">
                  <c:v>40.200000000000301</c:v>
                </c:pt>
                <c:pt idx="394">
                  <c:v>40.300000000000303</c:v>
                </c:pt>
                <c:pt idx="395">
                  <c:v>40.400000000000304</c:v>
                </c:pt>
                <c:pt idx="396">
                  <c:v>40.500000000000306</c:v>
                </c:pt>
                <c:pt idx="397">
                  <c:v>40.600000000000307</c:v>
                </c:pt>
                <c:pt idx="398">
                  <c:v>40.700000000000308</c:v>
                </c:pt>
                <c:pt idx="399">
                  <c:v>40.80000000000031</c:v>
                </c:pt>
                <c:pt idx="400">
                  <c:v>40.900000000000311</c:v>
                </c:pt>
                <c:pt idx="401">
                  <c:v>41.000000000000313</c:v>
                </c:pt>
                <c:pt idx="402">
                  <c:v>41.100000000000314</c:v>
                </c:pt>
                <c:pt idx="403">
                  <c:v>41.200000000000315</c:v>
                </c:pt>
                <c:pt idx="404">
                  <c:v>41.300000000000317</c:v>
                </c:pt>
                <c:pt idx="405">
                  <c:v>41.400000000000318</c:v>
                </c:pt>
                <c:pt idx="406">
                  <c:v>41.50000000000032</c:v>
                </c:pt>
                <c:pt idx="407">
                  <c:v>41.600000000000321</c:v>
                </c:pt>
                <c:pt idx="408">
                  <c:v>41.700000000000323</c:v>
                </c:pt>
                <c:pt idx="409">
                  <c:v>41.800000000000324</c:v>
                </c:pt>
                <c:pt idx="410">
                  <c:v>41.900000000000325</c:v>
                </c:pt>
                <c:pt idx="411">
                  <c:v>42.000000000000327</c:v>
                </c:pt>
                <c:pt idx="412">
                  <c:v>42.100000000000328</c:v>
                </c:pt>
                <c:pt idx="413">
                  <c:v>42.20000000000033</c:v>
                </c:pt>
                <c:pt idx="414">
                  <c:v>42.300000000000331</c:v>
                </c:pt>
                <c:pt idx="415">
                  <c:v>42.400000000000333</c:v>
                </c:pt>
                <c:pt idx="416">
                  <c:v>42.500000000000334</c:v>
                </c:pt>
                <c:pt idx="417">
                  <c:v>42.600000000000335</c:v>
                </c:pt>
                <c:pt idx="418">
                  <c:v>42.700000000000337</c:v>
                </c:pt>
                <c:pt idx="419">
                  <c:v>42.800000000000338</c:v>
                </c:pt>
                <c:pt idx="420">
                  <c:v>42.90000000000034</c:v>
                </c:pt>
                <c:pt idx="421">
                  <c:v>43.000000000000341</c:v>
                </c:pt>
                <c:pt idx="422">
                  <c:v>43.100000000000342</c:v>
                </c:pt>
                <c:pt idx="423">
                  <c:v>43.200000000000344</c:v>
                </c:pt>
                <c:pt idx="424">
                  <c:v>43.300000000000345</c:v>
                </c:pt>
                <c:pt idx="425">
                  <c:v>43.400000000000347</c:v>
                </c:pt>
                <c:pt idx="426">
                  <c:v>43.500000000000348</c:v>
                </c:pt>
                <c:pt idx="427">
                  <c:v>43.60000000000035</c:v>
                </c:pt>
                <c:pt idx="428">
                  <c:v>43.700000000000351</c:v>
                </c:pt>
                <c:pt idx="429">
                  <c:v>43.800000000000352</c:v>
                </c:pt>
                <c:pt idx="430">
                  <c:v>43.900000000000354</c:v>
                </c:pt>
                <c:pt idx="431">
                  <c:v>44.000000000000355</c:v>
                </c:pt>
                <c:pt idx="432">
                  <c:v>44.100000000000357</c:v>
                </c:pt>
                <c:pt idx="433">
                  <c:v>44.200000000000358</c:v>
                </c:pt>
                <c:pt idx="434">
                  <c:v>44.30000000000036</c:v>
                </c:pt>
                <c:pt idx="435">
                  <c:v>44.400000000000361</c:v>
                </c:pt>
                <c:pt idx="436">
                  <c:v>44.500000000000362</c:v>
                </c:pt>
                <c:pt idx="437">
                  <c:v>44.600000000000364</c:v>
                </c:pt>
                <c:pt idx="438">
                  <c:v>44.700000000000365</c:v>
                </c:pt>
                <c:pt idx="439">
                  <c:v>44.800000000000367</c:v>
                </c:pt>
                <c:pt idx="440">
                  <c:v>44.900000000000368</c:v>
                </c:pt>
                <c:pt idx="441">
                  <c:v>45.000000000000369</c:v>
                </c:pt>
                <c:pt idx="442">
                  <c:v>45.100000000000371</c:v>
                </c:pt>
                <c:pt idx="443">
                  <c:v>45.200000000000372</c:v>
                </c:pt>
                <c:pt idx="444">
                  <c:v>45.300000000000374</c:v>
                </c:pt>
                <c:pt idx="445">
                  <c:v>45.400000000000375</c:v>
                </c:pt>
                <c:pt idx="446">
                  <c:v>45.500000000000377</c:v>
                </c:pt>
                <c:pt idx="447">
                  <c:v>45.600000000000378</c:v>
                </c:pt>
                <c:pt idx="448">
                  <c:v>45.700000000000379</c:v>
                </c:pt>
                <c:pt idx="449">
                  <c:v>45.800000000000381</c:v>
                </c:pt>
                <c:pt idx="450">
                  <c:v>45.900000000000382</c:v>
                </c:pt>
                <c:pt idx="451">
                  <c:v>46.000000000000384</c:v>
                </c:pt>
                <c:pt idx="452">
                  <c:v>46.100000000000385</c:v>
                </c:pt>
                <c:pt idx="453">
                  <c:v>46.200000000000387</c:v>
                </c:pt>
                <c:pt idx="454">
                  <c:v>46.300000000000388</c:v>
                </c:pt>
                <c:pt idx="455">
                  <c:v>46.400000000000389</c:v>
                </c:pt>
                <c:pt idx="456">
                  <c:v>46.500000000000391</c:v>
                </c:pt>
                <c:pt idx="457">
                  <c:v>46.600000000000392</c:v>
                </c:pt>
                <c:pt idx="458">
                  <c:v>46.700000000000394</c:v>
                </c:pt>
                <c:pt idx="459">
                  <c:v>46.800000000000395</c:v>
                </c:pt>
                <c:pt idx="460">
                  <c:v>46.900000000000396</c:v>
                </c:pt>
                <c:pt idx="461">
                  <c:v>47.000000000000398</c:v>
                </c:pt>
                <c:pt idx="462">
                  <c:v>47.100000000000399</c:v>
                </c:pt>
                <c:pt idx="463">
                  <c:v>47.200000000000401</c:v>
                </c:pt>
                <c:pt idx="464">
                  <c:v>47.300000000000402</c:v>
                </c:pt>
                <c:pt idx="465">
                  <c:v>47.400000000000404</c:v>
                </c:pt>
                <c:pt idx="466">
                  <c:v>47.500000000000405</c:v>
                </c:pt>
                <c:pt idx="467">
                  <c:v>47.600000000000406</c:v>
                </c:pt>
                <c:pt idx="468">
                  <c:v>47.700000000000408</c:v>
                </c:pt>
                <c:pt idx="469">
                  <c:v>47.800000000000409</c:v>
                </c:pt>
                <c:pt idx="470">
                  <c:v>47.900000000000411</c:v>
                </c:pt>
                <c:pt idx="471">
                  <c:v>48.000000000000412</c:v>
                </c:pt>
                <c:pt idx="472">
                  <c:v>48.100000000000414</c:v>
                </c:pt>
                <c:pt idx="473">
                  <c:v>48.200000000000415</c:v>
                </c:pt>
                <c:pt idx="474">
                  <c:v>48.300000000000416</c:v>
                </c:pt>
                <c:pt idx="475">
                  <c:v>48.400000000000418</c:v>
                </c:pt>
                <c:pt idx="476">
                  <c:v>48.500000000000419</c:v>
                </c:pt>
                <c:pt idx="477">
                  <c:v>48.600000000000421</c:v>
                </c:pt>
                <c:pt idx="478">
                  <c:v>48.700000000000422</c:v>
                </c:pt>
                <c:pt idx="479">
                  <c:v>48.800000000000423</c:v>
                </c:pt>
              </c:numCache>
            </c:numRef>
          </c:xVal>
          <c:yVal>
            <c:numRef>
              <c:f>'Esercizio 1'!$D$14:$D$493</c:f>
              <c:numCache>
                <c:formatCode>General</c:formatCode>
                <c:ptCount val="480"/>
                <c:pt idx="0">
                  <c:v>500</c:v>
                </c:pt>
                <c:pt idx="1">
                  <c:v>494.86600978314704</c:v>
                </c:pt>
                <c:pt idx="2">
                  <c:v>494.35125126735517</c:v>
                </c:pt>
                <c:pt idx="3">
                  <c:v>493.83512965748059</c:v>
                </c:pt>
                <c:pt idx="4">
                  <c:v>493.31764134401436</c:v>
                </c:pt>
                <c:pt idx="5">
                  <c:v>492.79878270788942</c:v>
                </c:pt>
                <c:pt idx="6">
                  <c:v>492.27855012045529</c:v>
                </c:pt>
                <c:pt idx="7">
                  <c:v>491.75693994345283</c:v>
                </c:pt>
                <c:pt idx="8">
                  <c:v>491.23394852898866</c:v>
                </c:pt>
                <c:pt idx="9">
                  <c:v>490.70957221950965</c:v>
                </c:pt>
                <c:pt idx="10">
                  <c:v>490.18380734777742</c:v>
                </c:pt>
                <c:pt idx="11">
                  <c:v>489.65665023684255</c:v>
                </c:pt>
                <c:pt idx="12">
                  <c:v>489.12809720001911</c:v>
                </c:pt>
                <c:pt idx="13">
                  <c:v>488.59814454085864</c:v>
                </c:pt>
                <c:pt idx="14">
                  <c:v>488.06678855312435</c:v>
                </c:pt>
                <c:pt idx="15">
                  <c:v>487.53402552076528</c:v>
                </c:pt>
                <c:pt idx="16">
                  <c:v>486.99985171789029</c:v>
                </c:pt>
                <c:pt idx="17">
                  <c:v>486.464263408742</c:v>
                </c:pt>
                <c:pt idx="18">
                  <c:v>485.92725684767055</c:v>
                </c:pt>
                <c:pt idx="19">
                  <c:v>485.3888282791076</c:v>
                </c:pt>
                <c:pt idx="20">
                  <c:v>484.84897393753994</c:v>
                </c:pt>
                <c:pt idx="21">
                  <c:v>484.30769004748316</c:v>
                </c:pt>
                <c:pt idx="22">
                  <c:v>483.76497282345525</c:v>
                </c:pt>
                <c:pt idx="23">
                  <c:v>483.22081846995019</c:v>
                </c:pt>
                <c:pt idx="24">
                  <c:v>482.67522318141135</c:v>
                </c:pt>
                <c:pt idx="25">
                  <c:v>482.12818314220488</c:v>
                </c:pt>
                <c:pt idx="26">
                  <c:v>481.57969452659302</c:v>
                </c:pt>
                <c:pt idx="27">
                  <c:v>481.02975349870735</c:v>
                </c:pt>
                <c:pt idx="28">
                  <c:v>480.47835621252204</c:v>
                </c:pt>
                <c:pt idx="29">
                  <c:v>479.9254988118268</c:v>
                </c:pt>
                <c:pt idx="30">
                  <c:v>479.37117743020002</c:v>
                </c:pt>
                <c:pt idx="31">
                  <c:v>478.81538819098171</c:v>
                </c:pt>
                <c:pt idx="32">
                  <c:v>478.25812720724633</c:v>
                </c:pt>
                <c:pt idx="33">
                  <c:v>477.69939058177579</c:v>
                </c:pt>
                <c:pt idx="34">
                  <c:v>477.13917440703193</c:v>
                </c:pt>
                <c:pt idx="35">
                  <c:v>476.57747476512935</c:v>
                </c:pt>
                <c:pt idx="36">
                  <c:v>476.01428772780804</c:v>
                </c:pt>
                <c:pt idx="37">
                  <c:v>475.44960935640586</c:v>
                </c:pt>
                <c:pt idx="38">
                  <c:v>474.88343570183093</c:v>
                </c:pt>
                <c:pt idx="39">
                  <c:v>474.31576280453407</c:v>
                </c:pt>
                <c:pt idx="40">
                  <c:v>473.74658669448121</c:v>
                </c:pt>
                <c:pt idx="41">
                  <c:v>473.17590339112542</c:v>
                </c:pt>
                <c:pt idx="42">
                  <c:v>472.60370890337919</c:v>
                </c:pt>
                <c:pt idx="43">
                  <c:v>472.02999922958651</c:v>
                </c:pt>
                <c:pt idx="44">
                  <c:v>471.45477035749491</c:v>
                </c:pt>
                <c:pt idx="45">
                  <c:v>470.87801826422736</c:v>
                </c:pt>
                <c:pt idx="46">
                  <c:v>470.29973891625417</c:v>
                </c:pt>
                <c:pt idx="47">
                  <c:v>469.71992826936469</c:v>
                </c:pt>
                <c:pt idx="48">
                  <c:v>469.13858226863914</c:v>
                </c:pt>
                <c:pt idx="49">
                  <c:v>468.55569684842021</c:v>
                </c:pt>
                <c:pt idx="50">
                  <c:v>467.97126793228466</c:v>
                </c:pt>
                <c:pt idx="51">
                  <c:v>467.38529143301463</c:v>
                </c:pt>
                <c:pt idx="52">
                  <c:v>466.79776325256933</c:v>
                </c:pt>
                <c:pt idx="53">
                  <c:v>466.20867928205621</c:v>
                </c:pt>
                <c:pt idx="54">
                  <c:v>465.61803540170229</c:v>
                </c:pt>
                <c:pt idx="55">
                  <c:v>465.02582748082528</c:v>
                </c:pt>
                <c:pt idx="56">
                  <c:v>464.43205137780478</c:v>
                </c:pt>
                <c:pt idx="57">
                  <c:v>463.83670294005327</c:v>
                </c:pt>
                <c:pt idx="58">
                  <c:v>463.239778003987</c:v>
                </c:pt>
                <c:pt idx="59">
                  <c:v>462.64127239499697</c:v>
                </c:pt>
                <c:pt idx="60">
                  <c:v>462.04118192741976</c:v>
                </c:pt>
                <c:pt idx="61">
                  <c:v>461.43950240450818</c:v>
                </c:pt>
                <c:pt idx="62">
                  <c:v>460.83622961840189</c:v>
                </c:pt>
                <c:pt idx="63">
                  <c:v>460.23135935009805</c:v>
                </c:pt>
                <c:pt idx="64">
                  <c:v>459.62488736942186</c:v>
                </c:pt>
                <c:pt idx="65">
                  <c:v>459.01680943499679</c:v>
                </c:pt>
                <c:pt idx="66">
                  <c:v>458.40712129421513</c:v>
                </c:pt>
                <c:pt idx="67">
                  <c:v>457.7958186832081</c:v>
                </c:pt>
                <c:pt idx="68">
                  <c:v>457.18289732681615</c:v>
                </c:pt>
                <c:pt idx="69">
                  <c:v>456.56835293855886</c:v>
                </c:pt>
                <c:pt idx="70">
                  <c:v>455.95218122060521</c:v>
                </c:pt>
                <c:pt idx="71">
                  <c:v>455.33437786374344</c:v>
                </c:pt>
                <c:pt idx="72">
                  <c:v>454.71493854735076</c:v>
                </c:pt>
                <c:pt idx="73">
                  <c:v>454.09385893936337</c:v>
                </c:pt>
                <c:pt idx="74">
                  <c:v>453.47113469624594</c:v>
                </c:pt>
                <c:pt idx="75">
                  <c:v>452.84676146296147</c:v>
                </c:pt>
                <c:pt idx="76">
                  <c:v>452.22073487294062</c:v>
                </c:pt>
                <c:pt idx="77">
                  <c:v>451.59305054805128</c:v>
                </c:pt>
                <c:pt idx="78">
                  <c:v>450.96370409856797</c:v>
                </c:pt>
                <c:pt idx="79">
                  <c:v>450.33269112314105</c:v>
                </c:pt>
                <c:pt idx="80">
                  <c:v>449.70000720876595</c:v>
                </c:pt>
                <c:pt idx="81">
                  <c:v>449.0656479307525</c:v>
                </c:pt>
                <c:pt idx="82">
                  <c:v>448.42960885269366</c:v>
                </c:pt>
                <c:pt idx="83">
                  <c:v>447.79188552643484</c:v>
                </c:pt>
                <c:pt idx="84">
                  <c:v>447.15247349204242</c:v>
                </c:pt>
                <c:pt idx="85">
                  <c:v>446.51136827777293</c:v>
                </c:pt>
                <c:pt idx="86">
                  <c:v>445.86856540004158</c:v>
                </c:pt>
                <c:pt idx="87">
                  <c:v>445.22406036339083</c:v>
                </c:pt>
                <c:pt idx="88">
                  <c:v>444.5778486604591</c:v>
                </c:pt>
                <c:pt idx="89">
                  <c:v>443.92992577194923</c:v>
                </c:pt>
                <c:pt idx="90">
                  <c:v>443.28028716659685</c:v>
                </c:pt>
                <c:pt idx="91">
                  <c:v>442.62892830113861</c:v>
                </c:pt>
                <c:pt idx="92">
                  <c:v>441.97584462028061</c:v>
                </c:pt>
                <c:pt idx="93">
                  <c:v>441.32103155666624</c:v>
                </c:pt>
                <c:pt idx="94">
                  <c:v>440.6644845308445</c:v>
                </c:pt>
                <c:pt idx="95">
                  <c:v>440.00619895123793</c:v>
                </c:pt>
                <c:pt idx="96">
                  <c:v>439.34617021411037</c:v>
                </c:pt>
                <c:pt idx="97">
                  <c:v>438.68439370353485</c:v>
                </c:pt>
                <c:pt idx="98">
                  <c:v>438.02086479136136</c:v>
                </c:pt>
                <c:pt idx="99">
                  <c:v>437.35557883718445</c:v>
                </c:pt>
                <c:pt idx="100">
                  <c:v>436.68853118831061</c:v>
                </c:pt>
                <c:pt idx="101">
                  <c:v>436.019717179726</c:v>
                </c:pt>
                <c:pt idx="102">
                  <c:v>435.34913213406372</c:v>
                </c:pt>
                <c:pt idx="103">
                  <c:v>434.67677136157096</c:v>
                </c:pt>
                <c:pt idx="104">
                  <c:v>434.00263016007642</c:v>
                </c:pt>
                <c:pt idx="105">
                  <c:v>433.32670381495728</c:v>
                </c:pt>
                <c:pt idx="106">
                  <c:v>432.64898759910636</c:v>
                </c:pt>
                <c:pt idx="107">
                  <c:v>431.96947677289882</c:v>
                </c:pt>
                <c:pt idx="108">
                  <c:v>431.28816658415928</c:v>
                </c:pt>
                <c:pt idx="109">
                  <c:v>430.60505226812847</c:v>
                </c:pt>
                <c:pt idx="110">
                  <c:v>429.9201290474299</c:v>
                </c:pt>
                <c:pt idx="111">
                  <c:v>429.23339213203639</c:v>
                </c:pt>
                <c:pt idx="112">
                  <c:v>428.54483671923674</c:v>
                </c:pt>
                <c:pt idx="113">
                  <c:v>427.85445799360207</c:v>
                </c:pt>
                <c:pt idx="114">
                  <c:v>427.16225112695201</c:v>
                </c:pt>
                <c:pt idx="115">
                  <c:v>426.46821127832106</c:v>
                </c:pt>
                <c:pt idx="116">
                  <c:v>425.77233359392477</c:v>
                </c:pt>
                <c:pt idx="117">
                  <c:v>425.07461320712576</c:v>
                </c:pt>
                <c:pt idx="118">
                  <c:v>424.37504523839959</c:v>
                </c:pt>
                <c:pt idx="119">
                  <c:v>423.67362479530073</c:v>
                </c:pt>
                <c:pt idx="120">
                  <c:v>422.97034697242833</c:v>
                </c:pt>
                <c:pt idx="121">
                  <c:v>422.26520685139195</c:v>
                </c:pt>
                <c:pt idx="122">
                  <c:v>421.55819950077705</c:v>
                </c:pt>
                <c:pt idx="123">
                  <c:v>420.84931997611068</c:v>
                </c:pt>
                <c:pt idx="124">
                  <c:v>420.13856331982669</c:v>
                </c:pt>
                <c:pt idx="125">
                  <c:v>419.42592456123123</c:v>
                </c:pt>
                <c:pt idx="126">
                  <c:v>418.7113987164679</c:v>
                </c:pt>
                <c:pt idx="127">
                  <c:v>417.99498078848285</c:v>
                </c:pt>
                <c:pt idx="128">
                  <c:v>417.27666576699005</c:v>
                </c:pt>
                <c:pt idx="129">
                  <c:v>416.55644862843599</c:v>
                </c:pt>
                <c:pt idx="130">
                  <c:v>415.83432433596465</c:v>
                </c:pt>
                <c:pt idx="131">
                  <c:v>415.11028783938241</c:v>
                </c:pt>
                <c:pt idx="132">
                  <c:v>414.38433407512241</c:v>
                </c:pt>
                <c:pt idx="133">
                  <c:v>413.65645796620947</c:v>
                </c:pt>
                <c:pt idx="134">
                  <c:v>412.92665442222443</c:v>
                </c:pt>
                <c:pt idx="135">
                  <c:v>412.19491833926855</c:v>
                </c:pt>
                <c:pt idx="136">
                  <c:v>411.4612445999278</c:v>
                </c:pt>
                <c:pt idx="137">
                  <c:v>410.72562807323715</c:v>
                </c:pt>
                <c:pt idx="138">
                  <c:v>409.98806361464466</c:v>
                </c:pt>
                <c:pt idx="139">
                  <c:v>409.2485460659754</c:v>
                </c:pt>
                <c:pt idx="140">
                  <c:v>408.50707025539549</c:v>
                </c:pt>
                <c:pt idx="141">
                  <c:v>407.76363099737591</c:v>
                </c:pt>
                <c:pt idx="142">
                  <c:v>407.01822309265623</c:v>
                </c:pt>
                <c:pt idx="143">
                  <c:v>406.27084132820823</c:v>
                </c:pt>
                <c:pt idx="144">
                  <c:v>405.52148047719947</c:v>
                </c:pt>
                <c:pt idx="145">
                  <c:v>404.77013529895669</c:v>
                </c:pt>
                <c:pt idx="146">
                  <c:v>404.01680053892926</c:v>
                </c:pt>
                <c:pt idx="147">
                  <c:v>403.26147092865227</c:v>
                </c:pt>
                <c:pt idx="148">
                  <c:v>402.50414118570978</c:v>
                </c:pt>
                <c:pt idx="149">
                  <c:v>401.74480601369794</c:v>
                </c:pt>
                <c:pt idx="150">
                  <c:v>400.98346010218785</c:v>
                </c:pt>
                <c:pt idx="151">
                  <c:v>400.22009812668847</c:v>
                </c:pt>
                <c:pt idx="152">
                  <c:v>399.45471474860932</c:v>
                </c:pt>
                <c:pt idx="153">
                  <c:v>398.68730461522324</c:v>
                </c:pt>
                <c:pt idx="154">
                  <c:v>397.91786235962894</c:v>
                </c:pt>
                <c:pt idx="155">
                  <c:v>397.14638260071331</c:v>
                </c:pt>
                <c:pt idx="156">
                  <c:v>396.37285994311407</c:v>
                </c:pt>
                <c:pt idx="157">
                  <c:v>395.59728897718173</c:v>
                </c:pt>
                <c:pt idx="158">
                  <c:v>394.81966427894201</c:v>
                </c:pt>
                <c:pt idx="159">
                  <c:v>394.03998041005775</c:v>
                </c:pt>
                <c:pt idx="160">
                  <c:v>393.25823191779097</c:v>
                </c:pt>
                <c:pt idx="161">
                  <c:v>392.47441333496465</c:v>
                </c:pt>
                <c:pt idx="162">
                  <c:v>391.68851917992458</c:v>
                </c:pt>
                <c:pt idx="163">
                  <c:v>390.900543956501</c:v>
                </c:pt>
                <c:pt idx="164">
                  <c:v>390.11048215397011</c:v>
                </c:pt>
                <c:pt idx="165">
                  <c:v>389.31832824701553</c:v>
                </c:pt>
                <c:pt idx="166">
                  <c:v>388.52407669568981</c:v>
                </c:pt>
                <c:pt idx="167">
                  <c:v>387.72772194537544</c:v>
                </c:pt>
                <c:pt idx="168">
                  <c:v>386.92925842674623</c:v>
                </c:pt>
                <c:pt idx="169">
                  <c:v>386.12868055572829</c:v>
                </c:pt>
                <c:pt idx="170">
                  <c:v>385.32598273346088</c:v>
                </c:pt>
                <c:pt idx="171">
                  <c:v>384.52115934625732</c:v>
                </c:pt>
                <c:pt idx="172">
                  <c:v>383.7142047655658</c:v>
                </c:pt>
                <c:pt idx="173">
                  <c:v>382.90511334792996</c:v>
                </c:pt>
                <c:pt idx="174">
                  <c:v>382.09387943494937</c:v>
                </c:pt>
                <c:pt idx="175">
                  <c:v>381.28049735324004</c:v>
                </c:pt>
                <c:pt idx="176">
                  <c:v>380.46496141439474</c:v>
                </c:pt>
                <c:pt idx="177">
                  <c:v>379.64726591494309</c:v>
                </c:pt>
                <c:pt idx="178">
                  <c:v>378.82740513631182</c:v>
                </c:pt>
                <c:pt idx="179">
                  <c:v>378.0053733447848</c:v>
                </c:pt>
                <c:pt idx="180">
                  <c:v>377.18116479146278</c:v>
                </c:pt>
                <c:pt idx="181">
                  <c:v>376.35477371222328</c:v>
                </c:pt>
                <c:pt idx="182">
                  <c:v>375.52619432768029</c:v>
                </c:pt>
                <c:pt idx="183">
                  <c:v>374.69542084314389</c:v>
                </c:pt>
                <c:pt idx="184">
                  <c:v>373.86244744857959</c:v>
                </c:pt>
                <c:pt idx="185">
                  <c:v>373.02726831856774</c:v>
                </c:pt>
                <c:pt idx="186">
                  <c:v>372.18987761226293</c:v>
                </c:pt>
                <c:pt idx="187">
                  <c:v>371.35026947335302</c:v>
                </c:pt>
                <c:pt idx="188">
                  <c:v>370.50843803001817</c:v>
                </c:pt>
                <c:pt idx="189">
                  <c:v>369.66437739488981</c:v>
                </c:pt>
                <c:pt idx="190">
                  <c:v>368.81808166500946</c:v>
                </c:pt>
                <c:pt idx="191">
                  <c:v>367.96954492178742</c:v>
                </c:pt>
                <c:pt idx="192">
                  <c:v>367.11876123096147</c:v>
                </c:pt>
                <c:pt idx="193">
                  <c:v>366.26572464255531</c:v>
                </c:pt>
                <c:pt idx="194">
                  <c:v>365.41042919083691</c:v>
                </c:pt>
                <c:pt idx="195">
                  <c:v>364.5528688942768</c:v>
                </c:pt>
                <c:pt idx="196">
                  <c:v>363.69303775550634</c:v>
                </c:pt>
                <c:pt idx="197">
                  <c:v>362.83092976127563</c:v>
                </c:pt>
                <c:pt idx="198">
                  <c:v>361.96653888241156</c:v>
                </c:pt>
                <c:pt idx="199">
                  <c:v>361.09985907377558</c:v>
                </c:pt>
                <c:pt idx="200">
                  <c:v>360.23088427422152</c:v>
                </c:pt>
                <c:pt idx="201">
                  <c:v>359.35960840655309</c:v>
                </c:pt>
                <c:pt idx="202">
                  <c:v>358.48602537748144</c:v>
                </c:pt>
                <c:pt idx="203">
                  <c:v>357.61012907758249</c:v>
                </c:pt>
                <c:pt idx="204">
                  <c:v>356.73191338125423</c:v>
                </c:pt>
                <c:pt idx="205">
                  <c:v>355.85137214667401</c:v>
                </c:pt>
                <c:pt idx="206">
                  <c:v>354.9684992157554</c:v>
                </c:pt>
                <c:pt idx="207">
                  <c:v>354.08328841410514</c:v>
                </c:pt>
                <c:pt idx="208">
                  <c:v>353.19573355098015</c:v>
                </c:pt>
                <c:pt idx="209">
                  <c:v>352.30582841924394</c:v>
                </c:pt>
                <c:pt idx="210">
                  <c:v>351.4135667953235</c:v>
                </c:pt>
                <c:pt idx="211">
                  <c:v>350.51894243916553</c:v>
                </c:pt>
                <c:pt idx="212">
                  <c:v>349.62194909419298</c:v>
                </c:pt>
                <c:pt idx="213">
                  <c:v>348.72258048726115</c:v>
                </c:pt>
                <c:pt idx="214">
                  <c:v>347.82083032861397</c:v>
                </c:pt>
                <c:pt idx="215">
                  <c:v>346.91669231183988</c:v>
                </c:pt>
                <c:pt idx="216">
                  <c:v>346.01016011382779</c:v>
                </c:pt>
                <c:pt idx="217">
                  <c:v>345.1012273947228</c:v>
                </c:pt>
                <c:pt idx="218">
                  <c:v>344.18988779788197</c:v>
                </c:pt>
                <c:pt idx="219">
                  <c:v>343.27613494982978</c:v>
                </c:pt>
                <c:pt idx="220">
                  <c:v>342.35996246021358</c:v>
                </c:pt>
                <c:pt idx="221">
                  <c:v>341.44136392175892</c:v>
                </c:pt>
                <c:pt idx="222">
                  <c:v>340.52033291022468</c:v>
                </c:pt>
                <c:pt idx="223">
                  <c:v>339.59686298435815</c:v>
                </c:pt>
                <c:pt idx="224">
                  <c:v>338.67094768585014</c:v>
                </c:pt>
                <c:pt idx="225">
                  <c:v>337.74258053928952</c:v>
                </c:pt>
                <c:pt idx="226">
                  <c:v>336.81175505211826</c:v>
                </c:pt>
                <c:pt idx="227">
                  <c:v>335.87846471458573</c:v>
                </c:pt>
                <c:pt idx="228">
                  <c:v>334.94270299970344</c:v>
                </c:pt>
                <c:pt idx="229">
                  <c:v>334.00446336319914</c:v>
                </c:pt>
                <c:pt idx="230">
                  <c:v>333.06373924347128</c:v>
                </c:pt>
                <c:pt idx="231">
                  <c:v>332.12052406154294</c:v>
                </c:pt>
                <c:pt idx="232">
                  <c:v>331.17481122101594</c:v>
                </c:pt>
                <c:pt idx="233">
                  <c:v>330.22659410802464</c:v>
                </c:pt>
                <c:pt idx="234">
                  <c:v>329.2758660911897</c:v>
                </c:pt>
                <c:pt idx="235">
                  <c:v>328.32262052157171</c:v>
                </c:pt>
                <c:pt idx="236">
                  <c:v>327.36685073262475</c:v>
                </c:pt>
                <c:pt idx="237">
                  <c:v>326.40855004014969</c:v>
                </c:pt>
                <c:pt idx="238">
                  <c:v>325.44771174224741</c:v>
                </c:pt>
                <c:pt idx="239">
                  <c:v>324.48432911927205</c:v>
                </c:pt>
                <c:pt idx="240">
                  <c:v>323.51839543378395</c:v>
                </c:pt>
                <c:pt idx="241">
                  <c:v>322.54990393050247</c:v>
                </c:pt>
                <c:pt idx="242">
                  <c:v>321.57884783625889</c:v>
                </c:pt>
                <c:pt idx="243">
                  <c:v>320.60522035994887</c:v>
                </c:pt>
                <c:pt idx="244">
                  <c:v>319.62901469248516</c:v>
                </c:pt>
                <c:pt idx="245">
                  <c:v>318.65022400674974</c:v>
                </c:pt>
                <c:pt idx="246">
                  <c:v>317.66884145754631</c:v>
                </c:pt>
                <c:pt idx="247">
                  <c:v>316.68486018155221</c:v>
                </c:pt>
                <c:pt idx="248">
                  <c:v>315.69827329727065</c:v>
                </c:pt>
                <c:pt idx="249">
                  <c:v>314.70907390498235</c:v>
                </c:pt>
                <c:pt idx="250">
                  <c:v>313.71725508669743</c:v>
                </c:pt>
                <c:pt idx="251">
                  <c:v>312.72280990610699</c:v>
                </c:pt>
                <c:pt idx="252">
                  <c:v>311.72573140853456</c:v>
                </c:pt>
                <c:pt idx="253">
                  <c:v>310.72601262088762</c:v>
                </c:pt>
                <c:pt idx="254">
                  <c:v>309.72364655160857</c:v>
                </c:pt>
                <c:pt idx="255">
                  <c:v>308.71862619062608</c:v>
                </c:pt>
                <c:pt idx="256">
                  <c:v>307.71094450930593</c:v>
                </c:pt>
                <c:pt idx="257">
                  <c:v>306.70059446040193</c:v>
                </c:pt>
                <c:pt idx="258">
                  <c:v>305.68756897800654</c:v>
                </c:pt>
                <c:pt idx="259">
                  <c:v>304.67186097750152</c:v>
                </c:pt>
                <c:pt idx="260">
                  <c:v>303.65346335550845</c:v>
                </c:pt>
                <c:pt idx="261">
                  <c:v>302.63236898983888</c:v>
                </c:pt>
                <c:pt idx="262">
                  <c:v>301.60857073944464</c:v>
                </c:pt>
                <c:pt idx="263">
                  <c:v>300.58206144436792</c:v>
                </c:pt>
                <c:pt idx="264">
                  <c:v>299.55283392569112</c:v>
                </c:pt>
                <c:pt idx="265">
                  <c:v>298.52088098548671</c:v>
                </c:pt>
                <c:pt idx="266">
                  <c:v>297.4861954067668</c:v>
                </c:pt>
                <c:pt idx="267">
                  <c:v>296.44876995343276</c:v>
                </c:pt>
                <c:pt idx="268">
                  <c:v>295.40859737022458</c:v>
                </c:pt>
                <c:pt idx="269">
                  <c:v>294.3656703826702</c:v>
                </c:pt>
                <c:pt idx="270">
                  <c:v>293.31998169703439</c:v>
                </c:pt>
                <c:pt idx="271">
                  <c:v>292.27152400026813</c:v>
                </c:pt>
                <c:pt idx="272">
                  <c:v>291.22028995995709</c:v>
                </c:pt>
                <c:pt idx="273">
                  <c:v>290.16627222427059</c:v>
                </c:pt>
                <c:pt idx="274">
                  <c:v>289.10946342191005</c:v>
                </c:pt>
                <c:pt idx="275">
                  <c:v>288.04985616205761</c:v>
                </c:pt>
                <c:pt idx="276">
                  <c:v>286.9874430343242</c:v>
                </c:pt>
                <c:pt idx="277">
                  <c:v>285.92221660869797</c:v>
                </c:pt>
                <c:pt idx="278">
                  <c:v>284.85416943549211</c:v>
                </c:pt>
                <c:pt idx="279">
                  <c:v>283.78329404529285</c:v>
                </c:pt>
                <c:pt idx="280">
                  <c:v>282.70958294890727</c:v>
                </c:pt>
                <c:pt idx="281">
                  <c:v>281.63302863731082</c:v>
                </c:pt>
                <c:pt idx="282">
                  <c:v>280.55362358159488</c:v>
                </c:pt>
                <c:pt idx="283">
                  <c:v>279.47136023291404</c:v>
                </c:pt>
                <c:pt idx="284">
                  <c:v>278.38623102243344</c:v>
                </c:pt>
                <c:pt idx="285">
                  <c:v>277.29822836127568</c:v>
                </c:pt>
                <c:pt idx="286">
                  <c:v>276.2073446404678</c:v>
                </c:pt>
                <c:pt idx="287">
                  <c:v>275.11357223088811</c:v>
                </c:pt>
                <c:pt idx="288">
                  <c:v>274.01690348321284</c:v>
                </c:pt>
                <c:pt idx="289">
                  <c:v>272.91733072786252</c:v>
                </c:pt>
                <c:pt idx="290">
                  <c:v>271.81484627494848</c:v>
                </c:pt>
                <c:pt idx="291">
                  <c:v>270.70944241421904</c:v>
                </c:pt>
                <c:pt idx="292">
                  <c:v>269.60111141500556</c:v>
                </c:pt>
                <c:pt idx="293">
                  <c:v>268.48984552616838</c:v>
                </c:pt>
                <c:pt idx="294">
                  <c:v>267.37563697604264</c:v>
                </c:pt>
                <c:pt idx="295">
                  <c:v>266.25847797238384</c:v>
                </c:pt>
                <c:pt idx="296">
                  <c:v>265.13836070231349</c:v>
                </c:pt>
                <c:pt idx="297">
                  <c:v>264.01527733226436</c:v>
                </c:pt>
                <c:pt idx="298">
                  <c:v>262.8892200079257</c:v>
                </c:pt>
                <c:pt idx="299">
                  <c:v>261.76018085418838</c:v>
                </c:pt>
                <c:pt idx="300">
                  <c:v>260.62815197508974</c:v>
                </c:pt>
                <c:pt idx="301">
                  <c:v>259.49312545375847</c:v>
                </c:pt>
                <c:pt idx="302">
                  <c:v>258.35509335235912</c:v>
                </c:pt>
                <c:pt idx="303">
                  <c:v>257.21404771203663</c:v>
                </c:pt>
                <c:pt idx="304">
                  <c:v>256.06998055286073</c:v>
                </c:pt>
                <c:pt idx="305">
                  <c:v>254.92288387377005</c:v>
                </c:pt>
                <c:pt idx="306">
                  <c:v>253.77274965251621</c:v>
                </c:pt>
                <c:pt idx="307">
                  <c:v>252.61956984560769</c:v>
                </c:pt>
                <c:pt idx="308">
                  <c:v>251.46333638825362</c:v>
                </c:pt>
                <c:pt idx="309">
                  <c:v>250.30404119430736</c:v>
                </c:pt>
                <c:pt idx="310">
                  <c:v>249.14167615620991</c:v>
                </c:pt>
                <c:pt idx="311">
                  <c:v>247.97623314493327</c:v>
                </c:pt>
                <c:pt idx="312">
                  <c:v>246.8077040099235</c:v>
                </c:pt>
                <c:pt idx="313">
                  <c:v>245.63608057904383</c:v>
                </c:pt>
                <c:pt idx="314">
                  <c:v>244.46135465851745</c:v>
                </c:pt>
                <c:pt idx="315">
                  <c:v>243.28351803287023</c:v>
                </c:pt>
                <c:pt idx="316">
                  <c:v>242.10256246487322</c:v>
                </c:pt>
                <c:pt idx="317">
                  <c:v>240.91847969548508</c:v>
                </c:pt>
                <c:pt idx="318">
                  <c:v>239.7312614437943</c:v>
                </c:pt>
                <c:pt idx="319">
                  <c:v>238.54089940696133</c:v>
                </c:pt>
                <c:pt idx="320">
                  <c:v>237.34738526016048</c:v>
                </c:pt>
                <c:pt idx="321">
                  <c:v>236.15071065652165</c:v>
                </c:pt>
                <c:pt idx="322">
                  <c:v>234.95086722707208</c:v>
                </c:pt>
                <c:pt idx="323">
                  <c:v>233.7478465806777</c:v>
                </c:pt>
                <c:pt idx="324">
                  <c:v>232.54164030398451</c:v>
                </c:pt>
                <c:pt idx="325">
                  <c:v>231.3322399613597</c:v>
                </c:pt>
                <c:pt idx="326">
                  <c:v>230.11963709483277</c:v>
                </c:pt>
                <c:pt idx="327">
                  <c:v>228.90382322403619</c:v>
                </c:pt>
                <c:pt idx="328">
                  <c:v>227.68478984614626</c:v>
                </c:pt>
                <c:pt idx="329">
                  <c:v>226.46252843582354</c:v>
                </c:pt>
                <c:pt idx="330">
                  <c:v>225.23703044515329</c:v>
                </c:pt>
                <c:pt idx="331">
                  <c:v>224.00828730358566</c:v>
                </c:pt>
                <c:pt idx="332">
                  <c:v>222.77629041787577</c:v>
                </c:pt>
                <c:pt idx="333">
                  <c:v>221.54103117202359</c:v>
                </c:pt>
                <c:pt idx="334">
                  <c:v>220.30250092721369</c:v>
                </c:pt>
                <c:pt idx="335">
                  <c:v>219.06069102175482</c:v>
                </c:pt>
                <c:pt idx="336">
                  <c:v>217.8155927710194</c:v>
                </c:pt>
                <c:pt idx="337">
                  <c:v>216.56719746738264</c:v>
                </c:pt>
                <c:pt idx="338">
                  <c:v>215.31549638016182</c:v>
                </c:pt>
                <c:pt idx="339">
                  <c:v>214.06048075555506</c:v>
                </c:pt>
                <c:pt idx="340">
                  <c:v>212.80214181658025</c:v>
                </c:pt>
                <c:pt idx="341">
                  <c:v>211.54047076301356</c:v>
                </c:pt>
                <c:pt idx="342">
                  <c:v>210.27545877132798</c:v>
                </c:pt>
                <c:pt idx="343">
                  <c:v>209.00709699463152</c:v>
                </c:pt>
                <c:pt idx="344">
                  <c:v>207.73537656260541</c:v>
                </c:pt>
                <c:pt idx="345">
                  <c:v>206.46028858144203</c:v>
                </c:pt>
                <c:pt idx="346">
                  <c:v>205.18182413378273</c:v>
                </c:pt>
                <c:pt idx="347">
                  <c:v>203.89997427865546</c:v>
                </c:pt>
                <c:pt idx="348">
                  <c:v>202.61473005141227</c:v>
                </c:pt>
                <c:pt idx="349">
                  <c:v>201.32608246366652</c:v>
                </c:pt>
                <c:pt idx="350">
                  <c:v>200.03402250323018</c:v>
                </c:pt>
                <c:pt idx="351">
                  <c:v>198.73854113405059</c:v>
                </c:pt>
                <c:pt idx="352">
                  <c:v>197.4396292961475</c:v>
                </c:pt>
                <c:pt idx="353">
                  <c:v>196.13727790554952</c:v>
                </c:pt>
                <c:pt idx="354">
                  <c:v>194.83147785423071</c:v>
                </c:pt>
                <c:pt idx="355">
                  <c:v>193.52222001004679</c:v>
                </c:pt>
                <c:pt idx="356">
                  <c:v>192.20949521667137</c:v>
                </c:pt>
                <c:pt idx="357">
                  <c:v>190.89329429353182</c:v>
                </c:pt>
                <c:pt idx="358">
                  <c:v>189.57360803574517</c:v>
                </c:pt>
                <c:pt idx="359">
                  <c:v>188.25042721405362</c:v>
                </c:pt>
                <c:pt idx="360">
                  <c:v>186.92374257476007</c:v>
                </c:pt>
                <c:pt idx="361">
                  <c:v>185.59354483966342</c:v>
                </c:pt>
                <c:pt idx="362">
                  <c:v>184.25982470599362</c:v>
                </c:pt>
                <c:pt idx="363">
                  <c:v>182.92257284634664</c:v>
                </c:pt>
                <c:pt idx="364">
                  <c:v>181.58177990861924</c:v>
                </c:pt>
                <c:pt idx="365">
                  <c:v>180.23743651594359</c:v>
                </c:pt>
                <c:pt idx="366">
                  <c:v>178.88953326662161</c:v>
                </c:pt>
                <c:pt idx="367">
                  <c:v>177.53806073405934</c:v>
                </c:pt>
                <c:pt idx="368">
                  <c:v>176.18300946670092</c:v>
                </c:pt>
                <c:pt idx="369">
                  <c:v>174.82436998796254</c:v>
                </c:pt>
                <c:pt idx="370">
                  <c:v>173.46213279616612</c:v>
                </c:pt>
                <c:pt idx="371">
                  <c:v>172.09628836447288</c:v>
                </c:pt>
                <c:pt idx="372">
                  <c:v>170.72682714081677</c:v>
                </c:pt>
                <c:pt idx="373">
                  <c:v>169.35373954783756</c:v>
                </c:pt>
                <c:pt idx="374">
                  <c:v>167.97701598281398</c:v>
                </c:pt>
                <c:pt idx="375">
                  <c:v>166.59664681759642</c:v>
                </c:pt>
                <c:pt idx="376">
                  <c:v>165.21262239853976</c:v>
                </c:pt>
                <c:pt idx="377">
                  <c:v>163.82493304643575</c:v>
                </c:pt>
                <c:pt idx="378">
                  <c:v>162.43356905644529</c:v>
                </c:pt>
                <c:pt idx="379">
                  <c:v>161.03852069803068</c:v>
                </c:pt>
                <c:pt idx="380">
                  <c:v>159.63977821488746</c:v>
                </c:pt>
                <c:pt idx="381">
                  <c:v>158.23733182487624</c:v>
                </c:pt>
                <c:pt idx="382">
                  <c:v>156.83117171995423</c:v>
                </c:pt>
                <c:pt idx="383">
                  <c:v>155.42128806610674</c:v>
                </c:pt>
                <c:pt idx="384">
                  <c:v>154.00767100327832</c:v>
                </c:pt>
                <c:pt idx="385">
                  <c:v>152.59031064530384</c:v>
                </c:pt>
                <c:pt idx="386">
                  <c:v>151.16919707983934</c:v>
                </c:pt>
                <c:pt idx="387">
                  <c:v>149.7443203682927</c:v>
                </c:pt>
                <c:pt idx="388">
                  <c:v>148.31567054575419</c:v>
                </c:pt>
                <c:pt idx="389">
                  <c:v>146.88323762092671</c:v>
                </c:pt>
                <c:pt idx="390">
                  <c:v>145.44701157605593</c:v>
                </c:pt>
                <c:pt idx="391">
                  <c:v>144.00698236686026</c:v>
                </c:pt>
                <c:pt idx="392">
                  <c:v>142.56313992246055</c:v>
                </c:pt>
                <c:pt idx="393">
                  <c:v>141.11547414530978</c:v>
                </c:pt>
                <c:pt idx="394">
                  <c:v>139.66397491112227</c:v>
                </c:pt>
                <c:pt idx="395">
                  <c:v>138.20863206880304</c:v>
                </c:pt>
                <c:pt idx="396">
                  <c:v>136.74943544037669</c:v>
                </c:pt>
                <c:pt idx="397">
                  <c:v>135.28637482091628</c:v>
                </c:pt>
                <c:pt idx="398">
                  <c:v>133.81943997847199</c:v>
                </c:pt>
                <c:pt idx="399">
                  <c:v>132.34862065399952</c:v>
                </c:pt>
                <c:pt idx="400">
                  <c:v>130.87390656128829</c:v>
                </c:pt>
                <c:pt idx="401">
                  <c:v>129.39528738688966</c:v>
                </c:pt>
                <c:pt idx="402">
                  <c:v>127.91275279004464</c:v>
                </c:pt>
                <c:pt idx="403">
                  <c:v>126.42629240261165</c:v>
                </c:pt>
                <c:pt idx="404">
                  <c:v>124.93589582899401</c:v>
                </c:pt>
                <c:pt idx="405">
                  <c:v>123.44155264606721</c:v>
                </c:pt>
                <c:pt idx="406">
                  <c:v>121.94325240310606</c:v>
                </c:pt>
                <c:pt idx="407">
                  <c:v>120.44098462171155</c:v>
                </c:pt>
                <c:pt idx="408">
                  <c:v>118.93473879573762</c:v>
                </c:pt>
                <c:pt idx="409">
                  <c:v>117.42450439121761</c:v>
                </c:pt>
                <c:pt idx="410">
                  <c:v>115.9102708462907</c:v>
                </c:pt>
                <c:pt idx="411">
                  <c:v>114.39202757112794</c:v>
                </c:pt>
                <c:pt idx="412">
                  <c:v>112.86976394785826</c:v>
                </c:pt>
                <c:pt idx="413">
                  <c:v>111.34346933049417</c:v>
                </c:pt>
                <c:pt idx="414">
                  <c:v>109.81313304485734</c:v>
                </c:pt>
                <c:pt idx="415">
                  <c:v>108.27874438850392</c:v>
                </c:pt>
                <c:pt idx="416">
                  <c:v>106.74029263064973</c:v>
                </c:pt>
                <c:pt idx="417">
                  <c:v>105.19776701209517</c:v>
                </c:pt>
                <c:pt idx="418">
                  <c:v>103.65115674515</c:v>
                </c:pt>
                <c:pt idx="419">
                  <c:v>102.10045101355792</c:v>
                </c:pt>
                <c:pt idx="420">
                  <c:v>100.54563897242085</c:v>
                </c:pt>
                <c:pt idx="421">
                  <c:v>98.986709748123161</c:v>
                </c:pt>
                <c:pt idx="422">
                  <c:v>97.423652438255615</c:v>
                </c:pt>
                <c:pt idx="423">
                  <c:v>95.856456111539103</c:v>
                </c:pt>
                <c:pt idx="424">
                  <c:v>94.285109807748185</c:v>
                </c:pt>
                <c:pt idx="425">
                  <c:v>92.709602537634467</c:v>
                </c:pt>
                <c:pt idx="426">
                  <c:v>91.129923282849731</c:v>
                </c:pt>
                <c:pt idx="427">
                  <c:v>89.546060995868899</c:v>
                </c:pt>
                <c:pt idx="428">
                  <c:v>87.958004599912726</c:v>
                </c:pt>
                <c:pt idx="429">
                  <c:v>86.365742988870409</c:v>
                </c:pt>
                <c:pt idx="430">
                  <c:v>84.76926502722182</c:v>
                </c:pt>
                <c:pt idx="431">
                  <c:v>83.168559549959724</c:v>
                </c:pt>
                <c:pt idx="432">
                  <c:v>81.563615362511626</c:v>
                </c:pt>
                <c:pt idx="433">
                  <c:v>79.954421240661532</c:v>
                </c:pt>
                <c:pt idx="434">
                  <c:v>78.340965930471398</c:v>
                </c:pt>
                <c:pt idx="435">
                  <c:v>76.723238148202483</c:v>
                </c:pt>
                <c:pt idx="436">
                  <c:v>75.1012265802364</c:v>
                </c:pt>
                <c:pt idx="437">
                  <c:v>73.474919882996005</c:v>
                </c:pt>
                <c:pt idx="438">
                  <c:v>71.844306682866062</c:v>
                </c:pt>
                <c:pt idx="439">
                  <c:v>70.2093755761137</c:v>
                </c:pt>
                <c:pt idx="440">
                  <c:v>68.570115128808666</c:v>
                </c:pt>
                <c:pt idx="441">
                  <c:v>66.926513876743357</c:v>
                </c:pt>
                <c:pt idx="442">
                  <c:v>65.278560325352643</c:v>
                </c:pt>
                <c:pt idx="443">
                  <c:v>63.6262429496335</c:v>
                </c:pt>
                <c:pt idx="444">
                  <c:v>61.969550194064375</c:v>
                </c:pt>
                <c:pt idx="445">
                  <c:v>60.308470472524405</c:v>
                </c:pt>
                <c:pt idx="446">
                  <c:v>58.642992168212366</c:v>
                </c:pt>
                <c:pt idx="447">
                  <c:v>56.973103633565437</c:v>
                </c:pt>
                <c:pt idx="448">
                  <c:v>55.29879319017774</c:v>
                </c:pt>
                <c:pt idx="449">
                  <c:v>53.620049128718691</c:v>
                </c:pt>
                <c:pt idx="450">
                  <c:v>51.936859708851074</c:v>
                </c:pt>
                <c:pt idx="451">
                  <c:v>50.249213159148951</c:v>
                </c:pt>
                <c:pt idx="452">
                  <c:v>48.557097677015349</c:v>
                </c:pt>
                <c:pt idx="453">
                  <c:v>46.860501428599697</c:v>
                </c:pt>
                <c:pt idx="454">
                  <c:v>45.159412548715082</c:v>
                </c:pt>
                <c:pt idx="455">
                  <c:v>43.453819140755272</c:v>
                </c:pt>
                <c:pt idx="456">
                  <c:v>41.74370927661149</c:v>
                </c:pt>
                <c:pt idx="457">
                  <c:v>40.029070996589034</c:v>
                </c:pt>
                <c:pt idx="458">
                  <c:v>38.309892309323601</c:v>
                </c:pt>
                <c:pt idx="459">
                  <c:v>36.586161191697443</c:v>
                </c:pt>
                <c:pt idx="460">
                  <c:v>34.857865588755288</c:v>
                </c:pt>
                <c:pt idx="461">
                  <c:v>33.124993413620018</c:v>
                </c:pt>
                <c:pt idx="462">
                  <c:v>31.387532547408146</c:v>
                </c:pt>
                <c:pt idx="463">
                  <c:v>29.645470839145066</c:v>
                </c:pt>
                <c:pt idx="464">
                  <c:v>27.89879610568007</c:v>
                </c:pt>
                <c:pt idx="465">
                  <c:v>26.147496131601152</c:v>
                </c:pt>
                <c:pt idx="466">
                  <c:v>24.391558669149568</c:v>
                </c:pt>
                <c:pt idx="467">
                  <c:v>22.630971438134186</c:v>
                </c:pt>
                <c:pt idx="468">
                  <c:v>20.865722125845611</c:v>
                </c:pt>
                <c:pt idx="469">
                  <c:v>19.095798386970067</c:v>
                </c:pt>
                <c:pt idx="470">
                  <c:v>17.321187843503061</c:v>
                </c:pt>
                <c:pt idx="471">
                  <c:v>15.541878084662818</c:v>
                </c:pt>
                <c:pt idx="472">
                  <c:v>13.757856666803487</c:v>
                </c:pt>
                <c:pt idx="473">
                  <c:v>11.969111113328122</c:v>
                </c:pt>
                <c:pt idx="474">
                  <c:v>10.175628914601411</c:v>
                </c:pt>
                <c:pt idx="475">
                  <c:v>8.3773975278622057</c:v>
                </c:pt>
                <c:pt idx="476">
                  <c:v>6.5744043771357923</c:v>
                </c:pt>
                <c:pt idx="477">
                  <c:v>4.7666368531459478</c:v>
                </c:pt>
                <c:pt idx="478">
                  <c:v>2.9540823132267531</c:v>
                </c:pt>
                <c:pt idx="479">
                  <c:v>1.1367280812341773</c:v>
                </c:pt>
              </c:numCache>
            </c:numRef>
          </c:yVal>
          <c:smooth val="1"/>
        </c:ser>
        <c:dLbls/>
        <c:axId val="70971392"/>
        <c:axId val="70973312"/>
      </c:scatterChart>
      <c:scatterChart>
        <c:scatterStyle val="smoothMarker"/>
        <c:ser>
          <c:idx val="0"/>
          <c:order val="0"/>
          <c:tx>
            <c:strRef>
              <c:f>'Esercizio 1'!$B$13</c:f>
              <c:strCache>
                <c:ptCount val="1"/>
                <c:pt idx="0">
                  <c:v>Qf</c:v>
                </c:pt>
              </c:strCache>
            </c:strRef>
          </c:tx>
          <c:marker>
            <c:symbol val="none"/>
          </c:marker>
          <c:xVal>
            <c:numRef>
              <c:f>'Esercizio 1'!$A$14:$A$529</c:f>
              <c:numCache>
                <c:formatCode>0.00</c:formatCode>
                <c:ptCount val="516"/>
                <c:pt idx="0">
                  <c:v>0</c:v>
                </c:pt>
                <c:pt idx="1">
                  <c:v>1</c:v>
                </c:pt>
                <c:pt idx="2">
                  <c:v>1.1000000000000001</c:v>
                </c:pt>
                <c:pt idx="3">
                  <c:v>1.2000000000000002</c:v>
                </c:pt>
                <c:pt idx="4">
                  <c:v>1.3000000000000003</c:v>
                </c:pt>
                <c:pt idx="5">
                  <c:v>1.4000000000000004</c:v>
                </c:pt>
                <c:pt idx="6">
                  <c:v>1.5000000000000004</c:v>
                </c:pt>
                <c:pt idx="7">
                  <c:v>1.6000000000000005</c:v>
                </c:pt>
                <c:pt idx="8">
                  <c:v>1.7000000000000006</c:v>
                </c:pt>
                <c:pt idx="9">
                  <c:v>1.8000000000000007</c:v>
                </c:pt>
                <c:pt idx="10">
                  <c:v>1.9000000000000008</c:v>
                </c:pt>
                <c:pt idx="11">
                  <c:v>2.0000000000000009</c:v>
                </c:pt>
                <c:pt idx="12">
                  <c:v>2.100000000000001</c:v>
                </c:pt>
                <c:pt idx="13">
                  <c:v>2.2000000000000011</c:v>
                </c:pt>
                <c:pt idx="14">
                  <c:v>2.3000000000000012</c:v>
                </c:pt>
                <c:pt idx="15">
                  <c:v>2.4000000000000012</c:v>
                </c:pt>
                <c:pt idx="16">
                  <c:v>2.5000000000000013</c:v>
                </c:pt>
                <c:pt idx="17">
                  <c:v>2.6000000000000014</c:v>
                </c:pt>
                <c:pt idx="18">
                  <c:v>2.7000000000000015</c:v>
                </c:pt>
                <c:pt idx="19">
                  <c:v>2.8000000000000016</c:v>
                </c:pt>
                <c:pt idx="20">
                  <c:v>2.9000000000000017</c:v>
                </c:pt>
                <c:pt idx="21">
                  <c:v>3.0000000000000018</c:v>
                </c:pt>
                <c:pt idx="22">
                  <c:v>3.1000000000000019</c:v>
                </c:pt>
                <c:pt idx="23">
                  <c:v>3.200000000000002</c:v>
                </c:pt>
                <c:pt idx="24">
                  <c:v>3.300000000000002</c:v>
                </c:pt>
                <c:pt idx="25">
                  <c:v>3.4000000000000021</c:v>
                </c:pt>
                <c:pt idx="26">
                  <c:v>3.5000000000000022</c:v>
                </c:pt>
                <c:pt idx="27">
                  <c:v>3.6000000000000023</c:v>
                </c:pt>
                <c:pt idx="28">
                  <c:v>3.7000000000000024</c:v>
                </c:pt>
                <c:pt idx="29">
                  <c:v>3.8000000000000025</c:v>
                </c:pt>
                <c:pt idx="30">
                  <c:v>3.9000000000000026</c:v>
                </c:pt>
                <c:pt idx="31">
                  <c:v>4.0000000000000027</c:v>
                </c:pt>
                <c:pt idx="32">
                  <c:v>4.1000000000000023</c:v>
                </c:pt>
                <c:pt idx="33">
                  <c:v>4.200000000000002</c:v>
                </c:pt>
                <c:pt idx="34">
                  <c:v>4.3000000000000016</c:v>
                </c:pt>
                <c:pt idx="35">
                  <c:v>4.4000000000000012</c:v>
                </c:pt>
                <c:pt idx="36">
                  <c:v>4.5000000000000009</c:v>
                </c:pt>
                <c:pt idx="37">
                  <c:v>4.6000000000000005</c:v>
                </c:pt>
                <c:pt idx="38">
                  <c:v>4.7</c:v>
                </c:pt>
                <c:pt idx="39">
                  <c:v>4.8</c:v>
                </c:pt>
                <c:pt idx="40">
                  <c:v>4.8999999999999995</c:v>
                </c:pt>
                <c:pt idx="41">
                  <c:v>4.9999999999999991</c:v>
                </c:pt>
                <c:pt idx="42">
                  <c:v>5.0999999999999988</c:v>
                </c:pt>
                <c:pt idx="43">
                  <c:v>5.1999999999999984</c:v>
                </c:pt>
                <c:pt idx="44">
                  <c:v>5.299999999999998</c:v>
                </c:pt>
                <c:pt idx="45">
                  <c:v>5.3999999999999977</c:v>
                </c:pt>
                <c:pt idx="46">
                  <c:v>5.4999999999999973</c:v>
                </c:pt>
                <c:pt idx="47">
                  <c:v>5.599999999999997</c:v>
                </c:pt>
                <c:pt idx="48">
                  <c:v>5.6999999999999966</c:v>
                </c:pt>
                <c:pt idx="49">
                  <c:v>5.7999999999999963</c:v>
                </c:pt>
                <c:pt idx="50">
                  <c:v>5.8999999999999959</c:v>
                </c:pt>
                <c:pt idx="51">
                  <c:v>5.9999999999999956</c:v>
                </c:pt>
                <c:pt idx="52">
                  <c:v>6.0999999999999952</c:v>
                </c:pt>
                <c:pt idx="53">
                  <c:v>6.1999999999999948</c:v>
                </c:pt>
                <c:pt idx="54">
                  <c:v>6.2999999999999945</c:v>
                </c:pt>
                <c:pt idx="55">
                  <c:v>6.3999999999999941</c:v>
                </c:pt>
                <c:pt idx="56">
                  <c:v>6.4999999999999938</c:v>
                </c:pt>
                <c:pt idx="57">
                  <c:v>6.5999999999999934</c:v>
                </c:pt>
                <c:pt idx="58">
                  <c:v>6.6999999999999931</c:v>
                </c:pt>
                <c:pt idx="59">
                  <c:v>6.7999999999999927</c:v>
                </c:pt>
                <c:pt idx="60">
                  <c:v>6.8999999999999924</c:v>
                </c:pt>
                <c:pt idx="61">
                  <c:v>6.999999999999992</c:v>
                </c:pt>
                <c:pt idx="62">
                  <c:v>7.0999999999999917</c:v>
                </c:pt>
                <c:pt idx="63">
                  <c:v>7.1999999999999913</c:v>
                </c:pt>
                <c:pt idx="64">
                  <c:v>7.2999999999999909</c:v>
                </c:pt>
                <c:pt idx="65">
                  <c:v>7.3999999999999906</c:v>
                </c:pt>
                <c:pt idx="66">
                  <c:v>7.4999999999999902</c:v>
                </c:pt>
                <c:pt idx="67">
                  <c:v>7.5999999999999899</c:v>
                </c:pt>
                <c:pt idx="68">
                  <c:v>7.6999999999999895</c:v>
                </c:pt>
                <c:pt idx="69">
                  <c:v>7.7999999999999892</c:v>
                </c:pt>
                <c:pt idx="70">
                  <c:v>7.8999999999999888</c:v>
                </c:pt>
                <c:pt idx="71">
                  <c:v>7.9999999999999885</c:v>
                </c:pt>
                <c:pt idx="72">
                  <c:v>8.099999999999989</c:v>
                </c:pt>
                <c:pt idx="73">
                  <c:v>8.1999999999999886</c:v>
                </c:pt>
                <c:pt idx="74">
                  <c:v>8.2999999999999883</c:v>
                </c:pt>
                <c:pt idx="75">
                  <c:v>8.3999999999999879</c:v>
                </c:pt>
                <c:pt idx="76">
                  <c:v>8.4999999999999876</c:v>
                </c:pt>
                <c:pt idx="77">
                  <c:v>8.5999999999999872</c:v>
                </c:pt>
                <c:pt idx="78">
                  <c:v>8.6999999999999869</c:v>
                </c:pt>
                <c:pt idx="79">
                  <c:v>8.7999999999999865</c:v>
                </c:pt>
                <c:pt idx="80">
                  <c:v>8.8999999999999861</c:v>
                </c:pt>
                <c:pt idx="81">
                  <c:v>8.9999999999999858</c:v>
                </c:pt>
                <c:pt idx="82">
                  <c:v>9.0999999999999854</c:v>
                </c:pt>
                <c:pt idx="83">
                  <c:v>9.1999999999999851</c:v>
                </c:pt>
                <c:pt idx="84">
                  <c:v>9.2999999999999847</c:v>
                </c:pt>
                <c:pt idx="85">
                  <c:v>9.3999999999999844</c:v>
                </c:pt>
                <c:pt idx="86">
                  <c:v>9.499999999999984</c:v>
                </c:pt>
                <c:pt idx="87">
                  <c:v>9.5999999999999837</c:v>
                </c:pt>
                <c:pt idx="88">
                  <c:v>9.6999999999999833</c:v>
                </c:pt>
                <c:pt idx="89">
                  <c:v>9.7999999999999829</c:v>
                </c:pt>
                <c:pt idx="90">
                  <c:v>9.8999999999999826</c:v>
                </c:pt>
                <c:pt idx="91">
                  <c:v>9.9999999999999822</c:v>
                </c:pt>
                <c:pt idx="92">
                  <c:v>10.099999999999982</c:v>
                </c:pt>
                <c:pt idx="93">
                  <c:v>10.199999999999982</c:v>
                </c:pt>
                <c:pt idx="94">
                  <c:v>10.299999999999981</c:v>
                </c:pt>
                <c:pt idx="95">
                  <c:v>10.399999999999981</c:v>
                </c:pt>
                <c:pt idx="96">
                  <c:v>10.49999999999998</c:v>
                </c:pt>
                <c:pt idx="97">
                  <c:v>10.59999999999998</c:v>
                </c:pt>
                <c:pt idx="98">
                  <c:v>10.69999999999998</c:v>
                </c:pt>
                <c:pt idx="99">
                  <c:v>10.799999999999979</c:v>
                </c:pt>
                <c:pt idx="100">
                  <c:v>10.899999999999979</c:v>
                </c:pt>
                <c:pt idx="101">
                  <c:v>10.999999999999979</c:v>
                </c:pt>
                <c:pt idx="102">
                  <c:v>11.099999999999978</c:v>
                </c:pt>
                <c:pt idx="103">
                  <c:v>11.199999999999978</c:v>
                </c:pt>
                <c:pt idx="104">
                  <c:v>11.299999999999978</c:v>
                </c:pt>
                <c:pt idx="105">
                  <c:v>11.399999999999977</c:v>
                </c:pt>
                <c:pt idx="106">
                  <c:v>11.499999999999977</c:v>
                </c:pt>
                <c:pt idx="107">
                  <c:v>11.599999999999977</c:v>
                </c:pt>
                <c:pt idx="108">
                  <c:v>11.699999999999976</c:v>
                </c:pt>
                <c:pt idx="109">
                  <c:v>11.799999999999976</c:v>
                </c:pt>
                <c:pt idx="110">
                  <c:v>11.899999999999975</c:v>
                </c:pt>
                <c:pt idx="111">
                  <c:v>11.999999999999975</c:v>
                </c:pt>
                <c:pt idx="112">
                  <c:v>12.099999999999975</c:v>
                </c:pt>
                <c:pt idx="113">
                  <c:v>12.199999999999974</c:v>
                </c:pt>
                <c:pt idx="114">
                  <c:v>12.299999999999974</c:v>
                </c:pt>
                <c:pt idx="115">
                  <c:v>12.399999999999974</c:v>
                </c:pt>
                <c:pt idx="116">
                  <c:v>12.499999999999973</c:v>
                </c:pt>
                <c:pt idx="117">
                  <c:v>12.599999999999973</c:v>
                </c:pt>
                <c:pt idx="118">
                  <c:v>12.699999999999973</c:v>
                </c:pt>
                <c:pt idx="119">
                  <c:v>12.799999999999972</c:v>
                </c:pt>
                <c:pt idx="120">
                  <c:v>12.899999999999972</c:v>
                </c:pt>
                <c:pt idx="121">
                  <c:v>12.999999999999972</c:v>
                </c:pt>
                <c:pt idx="122">
                  <c:v>13.099999999999971</c:v>
                </c:pt>
                <c:pt idx="123">
                  <c:v>13.199999999999971</c:v>
                </c:pt>
                <c:pt idx="124">
                  <c:v>13.299999999999971</c:v>
                </c:pt>
                <c:pt idx="125">
                  <c:v>13.39999999999997</c:v>
                </c:pt>
                <c:pt idx="126">
                  <c:v>13.49999999999997</c:v>
                </c:pt>
                <c:pt idx="127">
                  <c:v>13.599999999999969</c:v>
                </c:pt>
                <c:pt idx="128">
                  <c:v>13.699999999999969</c:v>
                </c:pt>
                <c:pt idx="129">
                  <c:v>13.799999999999969</c:v>
                </c:pt>
                <c:pt idx="130">
                  <c:v>13.899999999999968</c:v>
                </c:pt>
                <c:pt idx="131">
                  <c:v>13.999999999999968</c:v>
                </c:pt>
                <c:pt idx="132">
                  <c:v>14.099999999999968</c:v>
                </c:pt>
                <c:pt idx="133">
                  <c:v>14.199999999999967</c:v>
                </c:pt>
                <c:pt idx="134">
                  <c:v>14.299999999999967</c:v>
                </c:pt>
                <c:pt idx="135">
                  <c:v>14.399999999999967</c:v>
                </c:pt>
                <c:pt idx="136">
                  <c:v>14.499999999999966</c:v>
                </c:pt>
                <c:pt idx="137">
                  <c:v>14.599999999999966</c:v>
                </c:pt>
                <c:pt idx="138">
                  <c:v>14.699999999999966</c:v>
                </c:pt>
                <c:pt idx="139">
                  <c:v>14.799999999999965</c:v>
                </c:pt>
                <c:pt idx="140">
                  <c:v>14.899999999999965</c:v>
                </c:pt>
                <c:pt idx="141">
                  <c:v>14.999999999999964</c:v>
                </c:pt>
                <c:pt idx="142">
                  <c:v>15.099999999999964</c:v>
                </c:pt>
                <c:pt idx="143">
                  <c:v>15.199999999999964</c:v>
                </c:pt>
                <c:pt idx="144">
                  <c:v>15.299999999999963</c:v>
                </c:pt>
                <c:pt idx="145">
                  <c:v>15.399999999999963</c:v>
                </c:pt>
                <c:pt idx="146">
                  <c:v>15.499999999999963</c:v>
                </c:pt>
                <c:pt idx="147">
                  <c:v>15.599999999999962</c:v>
                </c:pt>
                <c:pt idx="148">
                  <c:v>15.699999999999962</c:v>
                </c:pt>
                <c:pt idx="149">
                  <c:v>15.799999999999962</c:v>
                </c:pt>
                <c:pt idx="150">
                  <c:v>15.899999999999961</c:v>
                </c:pt>
                <c:pt idx="151">
                  <c:v>15.999999999999961</c:v>
                </c:pt>
                <c:pt idx="152">
                  <c:v>16.099999999999962</c:v>
                </c:pt>
                <c:pt idx="153">
                  <c:v>16.199999999999964</c:v>
                </c:pt>
                <c:pt idx="154">
                  <c:v>16.299999999999965</c:v>
                </c:pt>
                <c:pt idx="155">
                  <c:v>16.399999999999967</c:v>
                </c:pt>
                <c:pt idx="156">
                  <c:v>16.499999999999968</c:v>
                </c:pt>
                <c:pt idx="157">
                  <c:v>16.599999999999969</c:v>
                </c:pt>
                <c:pt idx="158">
                  <c:v>16.699999999999971</c:v>
                </c:pt>
                <c:pt idx="159">
                  <c:v>16.799999999999972</c:v>
                </c:pt>
                <c:pt idx="160">
                  <c:v>16.899999999999974</c:v>
                </c:pt>
                <c:pt idx="161">
                  <c:v>16.999999999999975</c:v>
                </c:pt>
                <c:pt idx="162">
                  <c:v>17.099999999999977</c:v>
                </c:pt>
                <c:pt idx="163">
                  <c:v>17.199999999999978</c:v>
                </c:pt>
                <c:pt idx="164">
                  <c:v>17.299999999999979</c:v>
                </c:pt>
                <c:pt idx="165">
                  <c:v>17.399999999999981</c:v>
                </c:pt>
                <c:pt idx="166">
                  <c:v>17.499999999999982</c:v>
                </c:pt>
                <c:pt idx="167">
                  <c:v>17.599999999999984</c:v>
                </c:pt>
                <c:pt idx="168">
                  <c:v>17.699999999999985</c:v>
                </c:pt>
                <c:pt idx="169">
                  <c:v>17.799999999999986</c:v>
                </c:pt>
                <c:pt idx="170">
                  <c:v>17.899999999999988</c:v>
                </c:pt>
                <c:pt idx="171">
                  <c:v>17.999999999999989</c:v>
                </c:pt>
                <c:pt idx="172">
                  <c:v>18.099999999999991</c:v>
                </c:pt>
                <c:pt idx="173">
                  <c:v>18.199999999999992</c:v>
                </c:pt>
                <c:pt idx="174">
                  <c:v>18.299999999999994</c:v>
                </c:pt>
                <c:pt idx="175">
                  <c:v>18.399999999999995</c:v>
                </c:pt>
                <c:pt idx="176">
                  <c:v>18.499999999999996</c:v>
                </c:pt>
                <c:pt idx="177">
                  <c:v>18.599999999999998</c:v>
                </c:pt>
                <c:pt idx="178">
                  <c:v>18.7</c:v>
                </c:pt>
                <c:pt idx="179">
                  <c:v>18.8</c:v>
                </c:pt>
                <c:pt idx="180">
                  <c:v>18.900000000000002</c:v>
                </c:pt>
                <c:pt idx="181">
                  <c:v>19.000000000000004</c:v>
                </c:pt>
                <c:pt idx="182">
                  <c:v>19.100000000000005</c:v>
                </c:pt>
                <c:pt idx="183">
                  <c:v>19.200000000000006</c:v>
                </c:pt>
                <c:pt idx="184">
                  <c:v>19.300000000000008</c:v>
                </c:pt>
                <c:pt idx="185">
                  <c:v>19.400000000000009</c:v>
                </c:pt>
                <c:pt idx="186">
                  <c:v>19.500000000000011</c:v>
                </c:pt>
                <c:pt idx="187">
                  <c:v>19.600000000000012</c:v>
                </c:pt>
                <c:pt idx="188">
                  <c:v>19.700000000000014</c:v>
                </c:pt>
                <c:pt idx="189">
                  <c:v>19.800000000000015</c:v>
                </c:pt>
                <c:pt idx="190">
                  <c:v>19.900000000000016</c:v>
                </c:pt>
                <c:pt idx="191">
                  <c:v>20.000000000000018</c:v>
                </c:pt>
                <c:pt idx="192">
                  <c:v>20.100000000000019</c:v>
                </c:pt>
                <c:pt idx="193">
                  <c:v>20.200000000000021</c:v>
                </c:pt>
                <c:pt idx="194">
                  <c:v>20.300000000000022</c:v>
                </c:pt>
                <c:pt idx="195">
                  <c:v>20.400000000000023</c:v>
                </c:pt>
                <c:pt idx="196">
                  <c:v>20.500000000000025</c:v>
                </c:pt>
                <c:pt idx="197">
                  <c:v>20.600000000000026</c:v>
                </c:pt>
                <c:pt idx="198">
                  <c:v>20.700000000000028</c:v>
                </c:pt>
                <c:pt idx="199">
                  <c:v>20.800000000000029</c:v>
                </c:pt>
                <c:pt idx="200">
                  <c:v>20.900000000000031</c:v>
                </c:pt>
                <c:pt idx="201">
                  <c:v>21.000000000000032</c:v>
                </c:pt>
                <c:pt idx="202">
                  <c:v>21.100000000000033</c:v>
                </c:pt>
                <c:pt idx="203">
                  <c:v>21.200000000000035</c:v>
                </c:pt>
                <c:pt idx="204">
                  <c:v>21.300000000000036</c:v>
                </c:pt>
                <c:pt idx="205">
                  <c:v>21.400000000000038</c:v>
                </c:pt>
                <c:pt idx="206">
                  <c:v>21.500000000000039</c:v>
                </c:pt>
                <c:pt idx="207">
                  <c:v>21.600000000000041</c:v>
                </c:pt>
                <c:pt idx="208">
                  <c:v>21.700000000000042</c:v>
                </c:pt>
                <c:pt idx="209">
                  <c:v>21.800000000000043</c:v>
                </c:pt>
                <c:pt idx="210">
                  <c:v>21.900000000000045</c:v>
                </c:pt>
                <c:pt idx="211">
                  <c:v>22.000000000000046</c:v>
                </c:pt>
                <c:pt idx="212">
                  <c:v>22.100000000000048</c:v>
                </c:pt>
                <c:pt idx="213">
                  <c:v>22.200000000000049</c:v>
                </c:pt>
                <c:pt idx="214">
                  <c:v>22.30000000000005</c:v>
                </c:pt>
                <c:pt idx="215">
                  <c:v>22.400000000000052</c:v>
                </c:pt>
                <c:pt idx="216">
                  <c:v>22.500000000000053</c:v>
                </c:pt>
                <c:pt idx="217">
                  <c:v>22.600000000000055</c:v>
                </c:pt>
                <c:pt idx="218">
                  <c:v>22.700000000000056</c:v>
                </c:pt>
                <c:pt idx="219">
                  <c:v>22.800000000000058</c:v>
                </c:pt>
                <c:pt idx="220">
                  <c:v>22.900000000000059</c:v>
                </c:pt>
                <c:pt idx="221">
                  <c:v>23.00000000000006</c:v>
                </c:pt>
                <c:pt idx="222">
                  <c:v>23.100000000000062</c:v>
                </c:pt>
                <c:pt idx="223">
                  <c:v>23.200000000000063</c:v>
                </c:pt>
                <c:pt idx="224">
                  <c:v>23.300000000000065</c:v>
                </c:pt>
                <c:pt idx="225">
                  <c:v>23.400000000000066</c:v>
                </c:pt>
                <c:pt idx="226">
                  <c:v>23.500000000000068</c:v>
                </c:pt>
                <c:pt idx="227">
                  <c:v>23.600000000000069</c:v>
                </c:pt>
                <c:pt idx="228">
                  <c:v>23.70000000000007</c:v>
                </c:pt>
                <c:pt idx="229">
                  <c:v>23.800000000000072</c:v>
                </c:pt>
                <c:pt idx="230">
                  <c:v>23.900000000000073</c:v>
                </c:pt>
                <c:pt idx="231">
                  <c:v>24.000000000000075</c:v>
                </c:pt>
                <c:pt idx="232">
                  <c:v>24.100000000000076</c:v>
                </c:pt>
                <c:pt idx="233">
                  <c:v>24.200000000000077</c:v>
                </c:pt>
                <c:pt idx="234">
                  <c:v>24.300000000000079</c:v>
                </c:pt>
                <c:pt idx="235">
                  <c:v>24.40000000000008</c:v>
                </c:pt>
                <c:pt idx="236">
                  <c:v>24.500000000000082</c:v>
                </c:pt>
                <c:pt idx="237">
                  <c:v>24.600000000000083</c:v>
                </c:pt>
                <c:pt idx="238">
                  <c:v>24.700000000000085</c:v>
                </c:pt>
                <c:pt idx="239">
                  <c:v>24.800000000000086</c:v>
                </c:pt>
                <c:pt idx="240">
                  <c:v>24.900000000000087</c:v>
                </c:pt>
                <c:pt idx="241">
                  <c:v>25.000000000000089</c:v>
                </c:pt>
                <c:pt idx="242">
                  <c:v>25.10000000000009</c:v>
                </c:pt>
                <c:pt idx="243">
                  <c:v>25.200000000000092</c:v>
                </c:pt>
                <c:pt idx="244">
                  <c:v>25.300000000000093</c:v>
                </c:pt>
                <c:pt idx="245">
                  <c:v>25.400000000000095</c:v>
                </c:pt>
                <c:pt idx="246">
                  <c:v>25.500000000000096</c:v>
                </c:pt>
                <c:pt idx="247">
                  <c:v>25.600000000000097</c:v>
                </c:pt>
                <c:pt idx="248">
                  <c:v>25.700000000000099</c:v>
                </c:pt>
                <c:pt idx="249">
                  <c:v>25.8000000000001</c:v>
                </c:pt>
                <c:pt idx="250">
                  <c:v>25.900000000000102</c:v>
                </c:pt>
                <c:pt idx="251">
                  <c:v>26.000000000000103</c:v>
                </c:pt>
                <c:pt idx="252">
                  <c:v>26.100000000000104</c:v>
                </c:pt>
                <c:pt idx="253">
                  <c:v>26.200000000000106</c:v>
                </c:pt>
                <c:pt idx="254">
                  <c:v>26.300000000000107</c:v>
                </c:pt>
                <c:pt idx="255">
                  <c:v>26.400000000000109</c:v>
                </c:pt>
                <c:pt idx="256">
                  <c:v>26.50000000000011</c:v>
                </c:pt>
                <c:pt idx="257">
                  <c:v>26.600000000000112</c:v>
                </c:pt>
                <c:pt idx="258">
                  <c:v>26.700000000000113</c:v>
                </c:pt>
                <c:pt idx="259">
                  <c:v>26.800000000000114</c:v>
                </c:pt>
                <c:pt idx="260">
                  <c:v>26.900000000000116</c:v>
                </c:pt>
                <c:pt idx="261">
                  <c:v>27.000000000000117</c:v>
                </c:pt>
                <c:pt idx="262">
                  <c:v>27.100000000000119</c:v>
                </c:pt>
                <c:pt idx="263">
                  <c:v>27.20000000000012</c:v>
                </c:pt>
                <c:pt idx="264">
                  <c:v>27.300000000000122</c:v>
                </c:pt>
                <c:pt idx="265">
                  <c:v>27.400000000000123</c:v>
                </c:pt>
                <c:pt idx="266">
                  <c:v>27.500000000000124</c:v>
                </c:pt>
                <c:pt idx="267">
                  <c:v>27.600000000000126</c:v>
                </c:pt>
                <c:pt idx="268">
                  <c:v>27.700000000000127</c:v>
                </c:pt>
                <c:pt idx="269">
                  <c:v>27.800000000000129</c:v>
                </c:pt>
                <c:pt idx="270">
                  <c:v>27.90000000000013</c:v>
                </c:pt>
                <c:pt idx="271">
                  <c:v>28.000000000000131</c:v>
                </c:pt>
                <c:pt idx="272">
                  <c:v>28.100000000000133</c:v>
                </c:pt>
                <c:pt idx="273">
                  <c:v>28.200000000000134</c:v>
                </c:pt>
                <c:pt idx="274">
                  <c:v>28.300000000000136</c:v>
                </c:pt>
                <c:pt idx="275">
                  <c:v>28.400000000000137</c:v>
                </c:pt>
                <c:pt idx="276">
                  <c:v>28.500000000000139</c:v>
                </c:pt>
                <c:pt idx="277">
                  <c:v>28.60000000000014</c:v>
                </c:pt>
                <c:pt idx="278">
                  <c:v>28.700000000000141</c:v>
                </c:pt>
                <c:pt idx="279">
                  <c:v>28.800000000000143</c:v>
                </c:pt>
                <c:pt idx="280">
                  <c:v>28.900000000000144</c:v>
                </c:pt>
                <c:pt idx="281">
                  <c:v>29.000000000000146</c:v>
                </c:pt>
                <c:pt idx="282">
                  <c:v>29.100000000000147</c:v>
                </c:pt>
                <c:pt idx="283">
                  <c:v>29.200000000000149</c:v>
                </c:pt>
                <c:pt idx="284">
                  <c:v>29.30000000000015</c:v>
                </c:pt>
                <c:pt idx="285">
                  <c:v>29.400000000000151</c:v>
                </c:pt>
                <c:pt idx="286">
                  <c:v>29.500000000000153</c:v>
                </c:pt>
                <c:pt idx="287">
                  <c:v>29.600000000000154</c:v>
                </c:pt>
                <c:pt idx="288">
                  <c:v>29.700000000000156</c:v>
                </c:pt>
                <c:pt idx="289">
                  <c:v>29.800000000000157</c:v>
                </c:pt>
                <c:pt idx="290">
                  <c:v>29.900000000000158</c:v>
                </c:pt>
                <c:pt idx="291">
                  <c:v>30.00000000000016</c:v>
                </c:pt>
                <c:pt idx="292">
                  <c:v>30.100000000000161</c:v>
                </c:pt>
                <c:pt idx="293">
                  <c:v>30.200000000000163</c:v>
                </c:pt>
                <c:pt idx="294">
                  <c:v>30.300000000000164</c:v>
                </c:pt>
                <c:pt idx="295">
                  <c:v>30.400000000000166</c:v>
                </c:pt>
                <c:pt idx="296">
                  <c:v>30.500000000000167</c:v>
                </c:pt>
                <c:pt idx="297">
                  <c:v>30.600000000000168</c:v>
                </c:pt>
                <c:pt idx="298">
                  <c:v>30.70000000000017</c:v>
                </c:pt>
                <c:pt idx="299">
                  <c:v>30.800000000000171</c:v>
                </c:pt>
                <c:pt idx="300">
                  <c:v>30.900000000000173</c:v>
                </c:pt>
                <c:pt idx="301">
                  <c:v>31.000000000000174</c:v>
                </c:pt>
                <c:pt idx="302">
                  <c:v>31.100000000000176</c:v>
                </c:pt>
                <c:pt idx="303">
                  <c:v>31.200000000000177</c:v>
                </c:pt>
                <c:pt idx="304">
                  <c:v>31.300000000000178</c:v>
                </c:pt>
                <c:pt idx="305">
                  <c:v>31.40000000000018</c:v>
                </c:pt>
                <c:pt idx="306">
                  <c:v>31.500000000000181</c:v>
                </c:pt>
                <c:pt idx="307">
                  <c:v>31.600000000000183</c:v>
                </c:pt>
                <c:pt idx="308">
                  <c:v>31.700000000000184</c:v>
                </c:pt>
                <c:pt idx="309">
                  <c:v>31.800000000000185</c:v>
                </c:pt>
                <c:pt idx="310">
                  <c:v>31.900000000000187</c:v>
                </c:pt>
                <c:pt idx="311">
                  <c:v>32.000000000000185</c:v>
                </c:pt>
                <c:pt idx="312">
                  <c:v>32.100000000000186</c:v>
                </c:pt>
                <c:pt idx="313">
                  <c:v>32.200000000000188</c:v>
                </c:pt>
                <c:pt idx="314">
                  <c:v>32.300000000000189</c:v>
                </c:pt>
                <c:pt idx="315">
                  <c:v>32.40000000000019</c:v>
                </c:pt>
                <c:pt idx="316">
                  <c:v>32.500000000000192</c:v>
                </c:pt>
                <c:pt idx="317">
                  <c:v>32.600000000000193</c:v>
                </c:pt>
                <c:pt idx="318">
                  <c:v>32.700000000000195</c:v>
                </c:pt>
                <c:pt idx="319">
                  <c:v>32.800000000000196</c:v>
                </c:pt>
                <c:pt idx="320">
                  <c:v>32.900000000000198</c:v>
                </c:pt>
                <c:pt idx="321">
                  <c:v>33.000000000000199</c:v>
                </c:pt>
                <c:pt idx="322">
                  <c:v>33.1000000000002</c:v>
                </c:pt>
                <c:pt idx="323">
                  <c:v>33.200000000000202</c:v>
                </c:pt>
                <c:pt idx="324">
                  <c:v>33.300000000000203</c:v>
                </c:pt>
                <c:pt idx="325">
                  <c:v>33.400000000000205</c:v>
                </c:pt>
                <c:pt idx="326">
                  <c:v>33.500000000000206</c:v>
                </c:pt>
                <c:pt idx="327">
                  <c:v>33.600000000000207</c:v>
                </c:pt>
                <c:pt idx="328">
                  <c:v>33.700000000000209</c:v>
                </c:pt>
                <c:pt idx="329">
                  <c:v>33.80000000000021</c:v>
                </c:pt>
                <c:pt idx="330">
                  <c:v>33.900000000000212</c:v>
                </c:pt>
                <c:pt idx="331">
                  <c:v>34.000000000000213</c:v>
                </c:pt>
                <c:pt idx="332">
                  <c:v>34.100000000000215</c:v>
                </c:pt>
                <c:pt idx="333">
                  <c:v>34.200000000000216</c:v>
                </c:pt>
                <c:pt idx="334">
                  <c:v>34.300000000000217</c:v>
                </c:pt>
                <c:pt idx="335">
                  <c:v>34.400000000000219</c:v>
                </c:pt>
                <c:pt idx="336">
                  <c:v>34.50000000000022</c:v>
                </c:pt>
                <c:pt idx="337">
                  <c:v>34.600000000000222</c:v>
                </c:pt>
                <c:pt idx="338">
                  <c:v>34.700000000000223</c:v>
                </c:pt>
                <c:pt idx="339">
                  <c:v>34.800000000000225</c:v>
                </c:pt>
                <c:pt idx="340">
                  <c:v>34.900000000000226</c:v>
                </c:pt>
                <c:pt idx="341">
                  <c:v>35.000000000000227</c:v>
                </c:pt>
                <c:pt idx="342">
                  <c:v>35.100000000000229</c:v>
                </c:pt>
                <c:pt idx="343">
                  <c:v>35.20000000000023</c:v>
                </c:pt>
                <c:pt idx="344">
                  <c:v>35.300000000000232</c:v>
                </c:pt>
                <c:pt idx="345">
                  <c:v>35.400000000000233</c:v>
                </c:pt>
                <c:pt idx="346">
                  <c:v>35.500000000000234</c:v>
                </c:pt>
                <c:pt idx="347">
                  <c:v>35.600000000000236</c:v>
                </c:pt>
                <c:pt idx="348">
                  <c:v>35.700000000000237</c:v>
                </c:pt>
                <c:pt idx="349">
                  <c:v>35.800000000000239</c:v>
                </c:pt>
                <c:pt idx="350">
                  <c:v>35.90000000000024</c:v>
                </c:pt>
                <c:pt idx="351">
                  <c:v>36.000000000000242</c:v>
                </c:pt>
                <c:pt idx="352">
                  <c:v>36.100000000000243</c:v>
                </c:pt>
                <c:pt idx="353">
                  <c:v>36.200000000000244</c:v>
                </c:pt>
                <c:pt idx="354">
                  <c:v>36.300000000000246</c:v>
                </c:pt>
                <c:pt idx="355">
                  <c:v>36.400000000000247</c:v>
                </c:pt>
                <c:pt idx="356">
                  <c:v>36.500000000000249</c:v>
                </c:pt>
                <c:pt idx="357">
                  <c:v>36.60000000000025</c:v>
                </c:pt>
                <c:pt idx="358">
                  <c:v>36.700000000000252</c:v>
                </c:pt>
                <c:pt idx="359">
                  <c:v>36.800000000000253</c:v>
                </c:pt>
                <c:pt idx="360">
                  <c:v>36.900000000000254</c:v>
                </c:pt>
                <c:pt idx="361">
                  <c:v>37.000000000000256</c:v>
                </c:pt>
                <c:pt idx="362">
                  <c:v>37.100000000000257</c:v>
                </c:pt>
                <c:pt idx="363">
                  <c:v>37.200000000000259</c:v>
                </c:pt>
                <c:pt idx="364">
                  <c:v>37.30000000000026</c:v>
                </c:pt>
                <c:pt idx="365">
                  <c:v>37.400000000000261</c:v>
                </c:pt>
                <c:pt idx="366">
                  <c:v>37.500000000000263</c:v>
                </c:pt>
                <c:pt idx="367">
                  <c:v>37.600000000000264</c:v>
                </c:pt>
                <c:pt idx="368">
                  <c:v>37.700000000000266</c:v>
                </c:pt>
                <c:pt idx="369">
                  <c:v>37.800000000000267</c:v>
                </c:pt>
                <c:pt idx="370">
                  <c:v>37.900000000000269</c:v>
                </c:pt>
                <c:pt idx="371">
                  <c:v>38.00000000000027</c:v>
                </c:pt>
                <c:pt idx="372">
                  <c:v>38.100000000000271</c:v>
                </c:pt>
                <c:pt idx="373">
                  <c:v>38.200000000000273</c:v>
                </c:pt>
                <c:pt idx="374">
                  <c:v>38.300000000000274</c:v>
                </c:pt>
                <c:pt idx="375">
                  <c:v>38.400000000000276</c:v>
                </c:pt>
                <c:pt idx="376">
                  <c:v>38.500000000000277</c:v>
                </c:pt>
                <c:pt idx="377">
                  <c:v>38.600000000000279</c:v>
                </c:pt>
                <c:pt idx="378">
                  <c:v>38.70000000000028</c:v>
                </c:pt>
                <c:pt idx="379">
                  <c:v>38.800000000000281</c:v>
                </c:pt>
                <c:pt idx="380">
                  <c:v>38.900000000000283</c:v>
                </c:pt>
                <c:pt idx="381">
                  <c:v>39.000000000000284</c:v>
                </c:pt>
                <c:pt idx="382">
                  <c:v>39.100000000000286</c:v>
                </c:pt>
                <c:pt idx="383">
                  <c:v>39.200000000000287</c:v>
                </c:pt>
                <c:pt idx="384">
                  <c:v>39.300000000000288</c:v>
                </c:pt>
                <c:pt idx="385">
                  <c:v>39.40000000000029</c:v>
                </c:pt>
                <c:pt idx="386">
                  <c:v>39.500000000000291</c:v>
                </c:pt>
                <c:pt idx="387">
                  <c:v>39.600000000000293</c:v>
                </c:pt>
                <c:pt idx="388">
                  <c:v>39.700000000000294</c:v>
                </c:pt>
                <c:pt idx="389">
                  <c:v>39.800000000000296</c:v>
                </c:pt>
                <c:pt idx="390">
                  <c:v>39.900000000000297</c:v>
                </c:pt>
                <c:pt idx="391">
                  <c:v>40.000000000000298</c:v>
                </c:pt>
                <c:pt idx="392">
                  <c:v>40.1000000000003</c:v>
                </c:pt>
                <c:pt idx="393">
                  <c:v>40.200000000000301</c:v>
                </c:pt>
                <c:pt idx="394">
                  <c:v>40.300000000000303</c:v>
                </c:pt>
                <c:pt idx="395">
                  <c:v>40.400000000000304</c:v>
                </c:pt>
                <c:pt idx="396">
                  <c:v>40.500000000000306</c:v>
                </c:pt>
                <c:pt idx="397">
                  <c:v>40.600000000000307</c:v>
                </c:pt>
                <c:pt idx="398">
                  <c:v>40.700000000000308</c:v>
                </c:pt>
                <c:pt idx="399">
                  <c:v>40.80000000000031</c:v>
                </c:pt>
                <c:pt idx="400">
                  <c:v>40.900000000000311</c:v>
                </c:pt>
                <c:pt idx="401">
                  <c:v>41.000000000000313</c:v>
                </c:pt>
                <c:pt idx="402">
                  <c:v>41.100000000000314</c:v>
                </c:pt>
                <c:pt idx="403">
                  <c:v>41.200000000000315</c:v>
                </c:pt>
                <c:pt idx="404">
                  <c:v>41.300000000000317</c:v>
                </c:pt>
                <c:pt idx="405">
                  <c:v>41.400000000000318</c:v>
                </c:pt>
                <c:pt idx="406">
                  <c:v>41.50000000000032</c:v>
                </c:pt>
                <c:pt idx="407">
                  <c:v>41.600000000000321</c:v>
                </c:pt>
                <c:pt idx="408">
                  <c:v>41.700000000000323</c:v>
                </c:pt>
                <c:pt idx="409">
                  <c:v>41.800000000000324</c:v>
                </c:pt>
                <c:pt idx="410">
                  <c:v>41.900000000000325</c:v>
                </c:pt>
                <c:pt idx="411">
                  <c:v>42.000000000000327</c:v>
                </c:pt>
                <c:pt idx="412">
                  <c:v>42.100000000000328</c:v>
                </c:pt>
                <c:pt idx="413">
                  <c:v>42.20000000000033</c:v>
                </c:pt>
                <c:pt idx="414">
                  <c:v>42.300000000000331</c:v>
                </c:pt>
                <c:pt idx="415">
                  <c:v>42.400000000000333</c:v>
                </c:pt>
                <c:pt idx="416">
                  <c:v>42.500000000000334</c:v>
                </c:pt>
                <c:pt idx="417">
                  <c:v>42.600000000000335</c:v>
                </c:pt>
                <c:pt idx="418">
                  <c:v>42.700000000000337</c:v>
                </c:pt>
                <c:pt idx="419">
                  <c:v>42.800000000000338</c:v>
                </c:pt>
                <c:pt idx="420">
                  <c:v>42.90000000000034</c:v>
                </c:pt>
                <c:pt idx="421">
                  <c:v>43.000000000000341</c:v>
                </c:pt>
                <c:pt idx="422">
                  <c:v>43.100000000000342</c:v>
                </c:pt>
                <c:pt idx="423">
                  <c:v>43.200000000000344</c:v>
                </c:pt>
                <c:pt idx="424">
                  <c:v>43.300000000000345</c:v>
                </c:pt>
                <c:pt idx="425">
                  <c:v>43.400000000000347</c:v>
                </c:pt>
                <c:pt idx="426">
                  <c:v>43.500000000000348</c:v>
                </c:pt>
                <c:pt idx="427">
                  <c:v>43.60000000000035</c:v>
                </c:pt>
                <c:pt idx="428">
                  <c:v>43.700000000000351</c:v>
                </c:pt>
                <c:pt idx="429">
                  <c:v>43.800000000000352</c:v>
                </c:pt>
                <c:pt idx="430">
                  <c:v>43.900000000000354</c:v>
                </c:pt>
                <c:pt idx="431">
                  <c:v>44.000000000000355</c:v>
                </c:pt>
                <c:pt idx="432">
                  <c:v>44.100000000000357</c:v>
                </c:pt>
                <c:pt idx="433">
                  <c:v>44.200000000000358</c:v>
                </c:pt>
                <c:pt idx="434">
                  <c:v>44.30000000000036</c:v>
                </c:pt>
                <c:pt idx="435">
                  <c:v>44.400000000000361</c:v>
                </c:pt>
                <c:pt idx="436">
                  <c:v>44.500000000000362</c:v>
                </c:pt>
                <c:pt idx="437">
                  <c:v>44.600000000000364</c:v>
                </c:pt>
                <c:pt idx="438">
                  <c:v>44.700000000000365</c:v>
                </c:pt>
                <c:pt idx="439">
                  <c:v>44.800000000000367</c:v>
                </c:pt>
                <c:pt idx="440">
                  <c:v>44.900000000000368</c:v>
                </c:pt>
                <c:pt idx="441">
                  <c:v>45.000000000000369</c:v>
                </c:pt>
                <c:pt idx="442">
                  <c:v>45.100000000000371</c:v>
                </c:pt>
                <c:pt idx="443">
                  <c:v>45.200000000000372</c:v>
                </c:pt>
                <c:pt idx="444">
                  <c:v>45.300000000000374</c:v>
                </c:pt>
                <c:pt idx="445">
                  <c:v>45.400000000000375</c:v>
                </c:pt>
                <c:pt idx="446">
                  <c:v>45.500000000000377</c:v>
                </c:pt>
                <c:pt idx="447">
                  <c:v>45.600000000000378</c:v>
                </c:pt>
                <c:pt idx="448">
                  <c:v>45.700000000000379</c:v>
                </c:pt>
                <c:pt idx="449">
                  <c:v>45.800000000000381</c:v>
                </c:pt>
                <c:pt idx="450">
                  <c:v>45.900000000000382</c:v>
                </c:pt>
                <c:pt idx="451">
                  <c:v>46.000000000000384</c:v>
                </c:pt>
                <c:pt idx="452">
                  <c:v>46.100000000000385</c:v>
                </c:pt>
                <c:pt idx="453">
                  <c:v>46.200000000000387</c:v>
                </c:pt>
                <c:pt idx="454">
                  <c:v>46.300000000000388</c:v>
                </c:pt>
                <c:pt idx="455">
                  <c:v>46.400000000000389</c:v>
                </c:pt>
                <c:pt idx="456">
                  <c:v>46.500000000000391</c:v>
                </c:pt>
                <c:pt idx="457">
                  <c:v>46.600000000000392</c:v>
                </c:pt>
                <c:pt idx="458">
                  <c:v>46.700000000000394</c:v>
                </c:pt>
                <c:pt idx="459">
                  <c:v>46.800000000000395</c:v>
                </c:pt>
                <c:pt idx="460">
                  <c:v>46.900000000000396</c:v>
                </c:pt>
                <c:pt idx="461">
                  <c:v>47.000000000000398</c:v>
                </c:pt>
                <c:pt idx="462">
                  <c:v>47.100000000000399</c:v>
                </c:pt>
                <c:pt idx="463">
                  <c:v>47.200000000000401</c:v>
                </c:pt>
                <c:pt idx="464">
                  <c:v>47.300000000000402</c:v>
                </c:pt>
                <c:pt idx="465">
                  <c:v>47.400000000000404</c:v>
                </c:pt>
                <c:pt idx="466">
                  <c:v>47.500000000000405</c:v>
                </c:pt>
                <c:pt idx="467">
                  <c:v>47.600000000000406</c:v>
                </c:pt>
                <c:pt idx="468">
                  <c:v>47.700000000000408</c:v>
                </c:pt>
                <c:pt idx="469">
                  <c:v>47.800000000000409</c:v>
                </c:pt>
                <c:pt idx="470">
                  <c:v>47.900000000000411</c:v>
                </c:pt>
                <c:pt idx="471">
                  <c:v>48.000000000000412</c:v>
                </c:pt>
                <c:pt idx="472">
                  <c:v>48.100000000000414</c:v>
                </c:pt>
                <c:pt idx="473">
                  <c:v>48.200000000000415</c:v>
                </c:pt>
                <c:pt idx="474">
                  <c:v>48.300000000000416</c:v>
                </c:pt>
                <c:pt idx="475">
                  <c:v>48.400000000000418</c:v>
                </c:pt>
                <c:pt idx="476">
                  <c:v>48.500000000000419</c:v>
                </c:pt>
                <c:pt idx="477">
                  <c:v>48.600000000000421</c:v>
                </c:pt>
                <c:pt idx="478">
                  <c:v>48.700000000000422</c:v>
                </c:pt>
                <c:pt idx="479">
                  <c:v>48.800000000000423</c:v>
                </c:pt>
                <c:pt idx="480">
                  <c:v>48.900000000000425</c:v>
                </c:pt>
                <c:pt idx="481">
                  <c:v>49.000000000000426</c:v>
                </c:pt>
                <c:pt idx="482">
                  <c:v>49.100000000000428</c:v>
                </c:pt>
                <c:pt idx="483">
                  <c:v>49.200000000000429</c:v>
                </c:pt>
                <c:pt idx="484">
                  <c:v>49.300000000000431</c:v>
                </c:pt>
                <c:pt idx="485">
                  <c:v>49.400000000000432</c:v>
                </c:pt>
                <c:pt idx="486">
                  <c:v>49.500000000000433</c:v>
                </c:pt>
                <c:pt idx="487">
                  <c:v>49.600000000000435</c:v>
                </c:pt>
                <c:pt idx="488">
                  <c:v>49.700000000000436</c:v>
                </c:pt>
                <c:pt idx="489">
                  <c:v>49.800000000000438</c:v>
                </c:pt>
                <c:pt idx="490">
                  <c:v>49.900000000000439</c:v>
                </c:pt>
                <c:pt idx="491">
                  <c:v>50.000000000000441</c:v>
                </c:pt>
                <c:pt idx="492">
                  <c:v>50.100000000000442</c:v>
                </c:pt>
                <c:pt idx="493">
                  <c:v>50.200000000000443</c:v>
                </c:pt>
                <c:pt idx="494">
                  <c:v>50.300000000000445</c:v>
                </c:pt>
                <c:pt idx="495">
                  <c:v>50.400000000000446</c:v>
                </c:pt>
                <c:pt idx="496">
                  <c:v>50.500000000000448</c:v>
                </c:pt>
                <c:pt idx="497">
                  <c:v>50.600000000000449</c:v>
                </c:pt>
                <c:pt idx="498">
                  <c:v>50.70000000000045</c:v>
                </c:pt>
                <c:pt idx="499">
                  <c:v>50.800000000000452</c:v>
                </c:pt>
                <c:pt idx="500">
                  <c:v>50.900000000000453</c:v>
                </c:pt>
                <c:pt idx="501">
                  <c:v>51.000000000000455</c:v>
                </c:pt>
                <c:pt idx="502">
                  <c:v>51.100000000000456</c:v>
                </c:pt>
                <c:pt idx="503">
                  <c:v>51.200000000000458</c:v>
                </c:pt>
                <c:pt idx="504">
                  <c:v>51.300000000000459</c:v>
                </c:pt>
                <c:pt idx="505">
                  <c:v>51.40000000000046</c:v>
                </c:pt>
                <c:pt idx="506">
                  <c:v>51.500000000000462</c:v>
                </c:pt>
                <c:pt idx="507">
                  <c:v>51.600000000000463</c:v>
                </c:pt>
                <c:pt idx="508">
                  <c:v>51.700000000000465</c:v>
                </c:pt>
                <c:pt idx="509">
                  <c:v>51.800000000000466</c:v>
                </c:pt>
                <c:pt idx="510">
                  <c:v>51.900000000000468</c:v>
                </c:pt>
                <c:pt idx="511">
                  <c:v>52.000000000000469</c:v>
                </c:pt>
                <c:pt idx="512">
                  <c:v>52.10000000000047</c:v>
                </c:pt>
                <c:pt idx="513">
                  <c:v>52.200000000000472</c:v>
                </c:pt>
                <c:pt idx="514">
                  <c:v>52.300000000000473</c:v>
                </c:pt>
                <c:pt idx="515">
                  <c:v>52.400000000000475</c:v>
                </c:pt>
              </c:numCache>
            </c:numRef>
          </c:xVal>
          <c:yVal>
            <c:numRef>
              <c:f>'Esercizio 1'!$B$14:$B$529</c:f>
              <c:numCache>
                <c:formatCode>General</c:formatCode>
                <c:ptCount val="516"/>
                <c:pt idx="0">
                  <c:v>15</c:v>
                </c:pt>
                <c:pt idx="1">
                  <c:v>14.866009783147032</c:v>
                </c:pt>
                <c:pt idx="2">
                  <c:v>14.852414842081291</c:v>
                </c:pt>
                <c:pt idx="3">
                  <c:v>14.8387839012542</c:v>
                </c:pt>
                <c:pt idx="4">
                  <c:v>14.825116865337442</c:v>
                </c:pt>
                <c:pt idx="5">
                  <c:v>14.811413638750276</c:v>
                </c:pt>
                <c:pt idx="6">
                  <c:v>14.797674125658851</c:v>
                </c:pt>
                <c:pt idx="7">
                  <c:v>14.78389822997555</c:v>
                </c:pt>
                <c:pt idx="8">
                  <c:v>14.770085855358316</c:v>
                </c:pt>
                <c:pt idx="9">
                  <c:v>14.75623690520997</c:v>
                </c:pt>
                <c:pt idx="10">
                  <c:v>14.742351282677545</c:v>
                </c:pt>
                <c:pt idx="11">
                  <c:v>14.728428890651605</c:v>
                </c:pt>
                <c:pt idx="12">
                  <c:v>14.714469631765564</c:v>
                </c:pt>
                <c:pt idx="13">
                  <c:v>14.700473408395005</c:v>
                </c:pt>
                <c:pt idx="14">
                  <c:v>14.686440122657004</c:v>
                </c:pt>
                <c:pt idx="15">
                  <c:v>14.672369676409435</c:v>
                </c:pt>
                <c:pt idx="16">
                  <c:v>14.658261971250296</c:v>
                </c:pt>
                <c:pt idx="17">
                  <c:v>14.644116908517006</c:v>
                </c:pt>
                <c:pt idx="18">
                  <c:v>14.629934389285728</c:v>
                </c:pt>
                <c:pt idx="19">
                  <c:v>14.615714314370669</c:v>
                </c:pt>
                <c:pt idx="20">
                  <c:v>14.601456584323394</c:v>
                </c:pt>
                <c:pt idx="21">
                  <c:v>14.587161099432119</c:v>
                </c:pt>
                <c:pt idx="22">
                  <c:v>14.572827759721028</c:v>
                </c:pt>
                <c:pt idx="23">
                  <c:v>14.558456464949561</c:v>
                </c:pt>
                <c:pt idx="24">
                  <c:v>14.544047114611722</c:v>
                </c:pt>
                <c:pt idx="25">
                  <c:v>14.529599607935367</c:v>
                </c:pt>
                <c:pt idx="26">
                  <c:v>14.515113843881513</c:v>
                </c:pt>
                <c:pt idx="27">
                  <c:v>14.500589721143616</c:v>
                </c:pt>
                <c:pt idx="28">
                  <c:v>14.486027138146873</c:v>
                </c:pt>
                <c:pt idx="29">
                  <c:v>14.471425993047509</c:v>
                </c:pt>
                <c:pt idx="30">
                  <c:v>14.45678618373206</c:v>
                </c:pt>
                <c:pt idx="31">
                  <c:v>14.442107607816666</c:v>
                </c:pt>
                <c:pt idx="32">
                  <c:v>14.427390162646351</c:v>
                </c:pt>
                <c:pt idx="33">
                  <c:v>14.412633745294308</c:v>
                </c:pt>
                <c:pt idx="34">
                  <c:v>14.397838252561172</c:v>
                </c:pt>
                <c:pt idx="35">
                  <c:v>14.383003580974307</c:v>
                </c:pt>
                <c:pt idx="36">
                  <c:v>14.368129626787082</c:v>
                </c:pt>
                <c:pt idx="37">
                  <c:v>14.353216285978137</c:v>
                </c:pt>
                <c:pt idx="38">
                  <c:v>14.33826345425066</c:v>
                </c:pt>
                <c:pt idx="39">
                  <c:v>14.323271027031661</c:v>
                </c:pt>
                <c:pt idx="40">
                  <c:v>14.30823889947124</c:v>
                </c:pt>
                <c:pt idx="41">
                  <c:v>14.293166966441845</c:v>
                </c:pt>
                <c:pt idx="42">
                  <c:v>14.278055122537552</c:v>
                </c:pt>
                <c:pt idx="43">
                  <c:v>14.262903262073314</c:v>
                </c:pt>
                <c:pt idx="44">
                  <c:v>14.247711279084227</c:v>
                </c:pt>
                <c:pt idx="45">
                  <c:v>14.232479067324791</c:v>
                </c:pt>
                <c:pt idx="46">
                  <c:v>14.217206520268164</c:v>
                </c:pt>
                <c:pt idx="47">
                  <c:v>14.201893531105419</c:v>
                </c:pt>
                <c:pt idx="48">
                  <c:v>14.186539992744795</c:v>
                </c:pt>
                <c:pt idx="49">
                  <c:v>14.171145797810953</c:v>
                </c:pt>
                <c:pt idx="50">
                  <c:v>14.155710838644213</c:v>
                </c:pt>
                <c:pt idx="51">
                  <c:v>14.14023500729982</c:v>
                </c:pt>
                <c:pt idx="52">
                  <c:v>14.124718195547171</c:v>
                </c:pt>
                <c:pt idx="53">
                  <c:v>14.109160294869065</c:v>
                </c:pt>
                <c:pt idx="54">
                  <c:v>14.09356119646095</c:v>
                </c:pt>
                <c:pt idx="55">
                  <c:v>14.077920791230156</c:v>
                </c:pt>
                <c:pt idx="56">
                  <c:v>14.062238969795125</c:v>
                </c:pt>
                <c:pt idx="57">
                  <c:v>14.046515622484664</c:v>
                </c:pt>
                <c:pt idx="58">
                  <c:v>14.03075063933716</c:v>
                </c:pt>
                <c:pt idx="59">
                  <c:v>14.014943910099824</c:v>
                </c:pt>
                <c:pt idx="60">
                  <c:v>13.999095324227913</c:v>
                </c:pt>
                <c:pt idx="61">
                  <c:v>13.983204770883955</c:v>
                </c:pt>
                <c:pt idx="62">
                  <c:v>13.967272138936986</c:v>
                </c:pt>
                <c:pt idx="63">
                  <c:v>13.951297316961753</c:v>
                </c:pt>
                <c:pt idx="64">
                  <c:v>13.935280193237958</c:v>
                </c:pt>
                <c:pt idx="65">
                  <c:v>13.919220655749452</c:v>
                </c:pt>
                <c:pt idx="66">
                  <c:v>13.903118592183477</c:v>
                </c:pt>
                <c:pt idx="67">
                  <c:v>13.886973889929859</c:v>
                </c:pt>
                <c:pt idx="68">
                  <c:v>13.87078643608023</c:v>
                </c:pt>
                <c:pt idx="69">
                  <c:v>13.854556117427245</c:v>
                </c:pt>
                <c:pt idx="70">
                  <c:v>13.838282820463776</c:v>
                </c:pt>
                <c:pt idx="71">
                  <c:v>13.821966431382126</c:v>
                </c:pt>
                <c:pt idx="72">
                  <c:v>13.805606836073231</c:v>
                </c:pt>
                <c:pt idx="73">
                  <c:v>13.789203920125869</c:v>
                </c:pt>
                <c:pt idx="74">
                  <c:v>13.772757568825851</c:v>
                </c:pt>
                <c:pt idx="75">
                  <c:v>13.756267667155218</c:v>
                </c:pt>
                <c:pt idx="76">
                  <c:v>13.739734099791445</c:v>
                </c:pt>
                <c:pt idx="77">
                  <c:v>13.723156751106629</c:v>
                </c:pt>
                <c:pt idx="78">
                  <c:v>13.706535505166681</c:v>
                </c:pt>
                <c:pt idx="79">
                  <c:v>13.689870245730514</c:v>
                </c:pt>
                <c:pt idx="80">
                  <c:v>13.673160856249234</c:v>
                </c:pt>
                <c:pt idx="81">
                  <c:v>13.656407219865322</c:v>
                </c:pt>
                <c:pt idx="82">
                  <c:v>13.639609219411817</c:v>
                </c:pt>
                <c:pt idx="83">
                  <c:v>13.622766737411492</c:v>
                </c:pt>
                <c:pt idx="84">
                  <c:v>13.605879656076047</c:v>
                </c:pt>
                <c:pt idx="85">
                  <c:v>13.588947857305268</c:v>
                </c:pt>
                <c:pt idx="86">
                  <c:v>13.57197122268621</c:v>
                </c:pt>
                <c:pt idx="87">
                  <c:v>13.554949633492368</c:v>
                </c:pt>
                <c:pt idx="88">
                  <c:v>13.537882970682848</c:v>
                </c:pt>
                <c:pt idx="89">
                  <c:v>13.520771114901528</c:v>
                </c:pt>
                <c:pt idx="90">
                  <c:v>13.503613946476234</c:v>
                </c:pt>
                <c:pt idx="91">
                  <c:v>13.48641134541789</c:v>
                </c:pt>
                <c:pt idx="92">
                  <c:v>13.469163191419693</c:v>
                </c:pt>
                <c:pt idx="93">
                  <c:v>13.451869363856254</c:v>
                </c:pt>
                <c:pt idx="94">
                  <c:v>13.434529741782779</c:v>
                </c:pt>
                <c:pt idx="95">
                  <c:v>13.4171442039342</c:v>
                </c:pt>
                <c:pt idx="96">
                  <c:v>13.399712628724334</c:v>
                </c:pt>
                <c:pt idx="97">
                  <c:v>13.382234894245038</c:v>
                </c:pt>
                <c:pt idx="98">
                  <c:v>13.364710878265356</c:v>
                </c:pt>
                <c:pt idx="99">
                  <c:v>13.347140458230658</c:v>
                </c:pt>
                <c:pt idx="100">
                  <c:v>13.329523511261787</c:v>
                </c:pt>
                <c:pt idx="101">
                  <c:v>13.311859914154194</c:v>
                </c:pt>
                <c:pt idx="102">
                  <c:v>13.294149543377088</c:v>
                </c:pt>
                <c:pt idx="103">
                  <c:v>13.276392275072563</c:v>
                </c:pt>
                <c:pt idx="104">
                  <c:v>13.258587985054735</c:v>
                </c:pt>
                <c:pt idx="105">
                  <c:v>13.240736548808865</c:v>
                </c:pt>
                <c:pt idx="106">
                  <c:v>13.222837841490508</c:v>
                </c:pt>
                <c:pt idx="107">
                  <c:v>13.204891737924617</c:v>
                </c:pt>
                <c:pt idx="108">
                  <c:v>13.186898112604686</c:v>
                </c:pt>
                <c:pt idx="109">
                  <c:v>13.168856839691859</c:v>
                </c:pt>
                <c:pt idx="110">
                  <c:v>13.150767793014056</c:v>
                </c:pt>
                <c:pt idx="111">
                  <c:v>13.132630846065094</c:v>
                </c:pt>
                <c:pt idx="112">
                  <c:v>13.114445872003795</c:v>
                </c:pt>
                <c:pt idx="113">
                  <c:v>13.096212743653103</c:v>
                </c:pt>
                <c:pt idx="114">
                  <c:v>13.077931333499192</c:v>
                </c:pt>
                <c:pt idx="115">
                  <c:v>13.059601513690581</c:v>
                </c:pt>
                <c:pt idx="116">
                  <c:v>13.041223156037226</c:v>
                </c:pt>
                <c:pt idx="117">
                  <c:v>13.022796132009645</c:v>
                </c:pt>
                <c:pt idx="118">
                  <c:v>13.004320312737995</c:v>
                </c:pt>
                <c:pt idx="119">
                  <c:v>12.98579556901119</c:v>
                </c:pt>
                <c:pt idx="120">
                  <c:v>12.967221771275984</c:v>
                </c:pt>
                <c:pt idx="121">
                  <c:v>12.948598789636073</c:v>
                </c:pt>
                <c:pt idx="122">
                  <c:v>12.929926493851184</c:v>
                </c:pt>
                <c:pt idx="123">
                  <c:v>12.911204753336168</c:v>
                </c:pt>
                <c:pt idx="124">
                  <c:v>12.892433437160078</c:v>
                </c:pt>
                <c:pt idx="125">
                  <c:v>12.873612414045258</c:v>
                </c:pt>
                <c:pt idx="126">
                  <c:v>12.854741552366432</c:v>
                </c:pt>
                <c:pt idx="127">
                  <c:v>12.835820720149767</c:v>
                </c:pt>
                <c:pt idx="128">
                  <c:v>12.81684978507197</c:v>
                </c:pt>
                <c:pt idx="129">
                  <c:v>12.797828614459343</c:v>
                </c:pt>
                <c:pt idx="130">
                  <c:v>12.778757075286872</c:v>
                </c:pt>
                <c:pt idx="131">
                  <c:v>12.759635034177286</c:v>
                </c:pt>
                <c:pt idx="132">
                  <c:v>12.740462357400126</c:v>
                </c:pt>
                <c:pt idx="133">
                  <c:v>12.721238910870817</c:v>
                </c:pt>
                <c:pt idx="134">
                  <c:v>12.701964560149715</c:v>
                </c:pt>
                <c:pt idx="135">
                  <c:v>12.682639170441186</c:v>
                </c:pt>
                <c:pt idx="136">
                  <c:v>12.663262606592649</c:v>
                </c:pt>
                <c:pt idx="137">
                  <c:v>12.643834733093636</c:v>
                </c:pt>
                <c:pt idx="138">
                  <c:v>12.624355414074842</c:v>
                </c:pt>
                <c:pt idx="139">
                  <c:v>12.604824513307179</c:v>
                </c:pt>
                <c:pt idx="140">
                  <c:v>12.58524189420082</c:v>
                </c:pt>
                <c:pt idx="141">
                  <c:v>12.565607419804245</c:v>
                </c:pt>
                <c:pt idx="142">
                  <c:v>12.54592095280328</c:v>
                </c:pt>
                <c:pt idx="143">
                  <c:v>12.526182355520145</c:v>
                </c:pt>
                <c:pt idx="144">
                  <c:v>12.506391489912481</c:v>
                </c:pt>
                <c:pt idx="145">
                  <c:v>12.486548217572388</c:v>
                </c:pt>
                <c:pt idx="146">
                  <c:v>12.466652399725465</c:v>
                </c:pt>
                <c:pt idx="147">
                  <c:v>12.446703897229826</c:v>
                </c:pt>
                <c:pt idx="148">
                  <c:v>12.426702570575136</c:v>
                </c:pt>
                <c:pt idx="149">
                  <c:v>12.406648279881637</c:v>
                </c:pt>
                <c:pt idx="150">
                  <c:v>12.386540884899155</c:v>
                </c:pt>
                <c:pt idx="151">
                  <c:v>12.366380245006141</c:v>
                </c:pt>
                <c:pt idx="152">
                  <c:v>12.346166219208671</c:v>
                </c:pt>
                <c:pt idx="153">
                  <c:v>12.325898666139468</c:v>
                </c:pt>
                <c:pt idx="154">
                  <c:v>12.305577444056906</c:v>
                </c:pt>
                <c:pt idx="155">
                  <c:v>12.285202410844031</c:v>
                </c:pt>
                <c:pt idx="156">
                  <c:v>12.264773424007551</c:v>
                </c:pt>
                <c:pt idx="157">
                  <c:v>12.244290340676855</c:v>
                </c:pt>
                <c:pt idx="158">
                  <c:v>12.223753017603004</c:v>
                </c:pt>
                <c:pt idx="159">
                  <c:v>12.20316131115773</c:v>
                </c:pt>
                <c:pt idx="160">
                  <c:v>12.18251507733244</c:v>
                </c:pt>
                <c:pt idx="161">
                  <c:v>12.161814171737195</c:v>
                </c:pt>
                <c:pt idx="162">
                  <c:v>12.141058449599708</c:v>
                </c:pt>
                <c:pt idx="163">
                  <c:v>12.120247765764342</c:v>
                </c:pt>
                <c:pt idx="164">
                  <c:v>12.099381974691068</c:v>
                </c:pt>
                <c:pt idx="165">
                  <c:v>12.078460930454476</c:v>
                </c:pt>
                <c:pt idx="166">
                  <c:v>12.057484486742736</c:v>
                </c:pt>
                <c:pt idx="167">
                  <c:v>12.036452496856581</c:v>
                </c:pt>
                <c:pt idx="168">
                  <c:v>12.015364813708281</c:v>
                </c:pt>
                <c:pt idx="169">
                  <c:v>11.994221289820612</c:v>
                </c:pt>
                <c:pt idx="170">
                  <c:v>11.973021777325831</c:v>
                </c:pt>
                <c:pt idx="171">
                  <c:v>11.951766127964634</c:v>
                </c:pt>
                <c:pt idx="172">
                  <c:v>11.93045419308512</c:v>
                </c:pt>
                <c:pt idx="173">
                  <c:v>11.90908582364176</c:v>
                </c:pt>
                <c:pt idx="174">
                  <c:v>11.887660870194344</c:v>
                </c:pt>
                <c:pt idx="175">
                  <c:v>11.866179182906942</c:v>
                </c:pt>
                <c:pt idx="176">
                  <c:v>11.844640611546854</c:v>
                </c:pt>
                <c:pt idx="177">
                  <c:v>11.823045005483559</c:v>
                </c:pt>
                <c:pt idx="178">
                  <c:v>11.801392213687665</c:v>
                </c:pt>
                <c:pt idx="179">
                  <c:v>11.779682084729849</c:v>
                </c:pt>
                <c:pt idx="180">
                  <c:v>11.757914466779798</c:v>
                </c:pt>
                <c:pt idx="181">
                  <c:v>11.736089207605147</c:v>
                </c:pt>
                <c:pt idx="182">
                  <c:v>11.714206154570423</c:v>
                </c:pt>
                <c:pt idx="183">
                  <c:v>11.69226515463596</c:v>
                </c:pt>
                <c:pt idx="184">
                  <c:v>11.670266054356848</c:v>
                </c:pt>
                <c:pt idx="185">
                  <c:v>11.648208699881843</c:v>
                </c:pt>
                <c:pt idx="186">
                  <c:v>11.626092936952306</c:v>
                </c:pt>
                <c:pt idx="187">
                  <c:v>11.603918610901115</c:v>
                </c:pt>
                <c:pt idx="188">
                  <c:v>11.581685566651579</c:v>
                </c:pt>
                <c:pt idx="189">
                  <c:v>11.55939364871637</c:v>
                </c:pt>
                <c:pt idx="190">
                  <c:v>11.537042701196418</c:v>
                </c:pt>
                <c:pt idx="191">
                  <c:v>11.514632567779833</c:v>
                </c:pt>
                <c:pt idx="192">
                  <c:v>11.492163091740801</c:v>
                </c:pt>
                <c:pt idx="193">
                  <c:v>11.469634115938501</c:v>
                </c:pt>
                <c:pt idx="194">
                  <c:v>11.447045482815994</c:v>
                </c:pt>
                <c:pt idx="195">
                  <c:v>11.42439703439913</c:v>
                </c:pt>
                <c:pt idx="196">
                  <c:v>11.401688612295434</c:v>
                </c:pt>
                <c:pt idx="197">
                  <c:v>11.378920057693007</c:v>
                </c:pt>
                <c:pt idx="198">
                  <c:v>11.356091211359413</c:v>
                </c:pt>
                <c:pt idx="199">
                  <c:v>11.333201913640561</c:v>
                </c:pt>
                <c:pt idx="200">
                  <c:v>11.310252004459597</c:v>
                </c:pt>
                <c:pt idx="201">
                  <c:v>11.287241323315772</c:v>
                </c:pt>
                <c:pt idx="202">
                  <c:v>11.264169709283333</c:v>
                </c:pt>
                <c:pt idx="203">
                  <c:v>11.241037001010387</c:v>
                </c:pt>
                <c:pt idx="204">
                  <c:v>11.217843036717781</c:v>
                </c:pt>
                <c:pt idx="205">
                  <c:v>11.194587654197965</c:v>
                </c:pt>
                <c:pt idx="206">
                  <c:v>11.171270690813856</c:v>
                </c:pt>
                <c:pt idx="207">
                  <c:v>11.147891983497708</c:v>
                </c:pt>
                <c:pt idx="208">
                  <c:v>11.124451368749966</c:v>
                </c:pt>
                <c:pt idx="209">
                  <c:v>11.100948682638123</c:v>
                </c:pt>
                <c:pt idx="210">
                  <c:v>11.077383760795573</c:v>
                </c:pt>
                <c:pt idx="211">
                  <c:v>11.05375643842047</c:v>
                </c:pt>
                <c:pt idx="212">
                  <c:v>11.030066550274562</c:v>
                </c:pt>
                <c:pt idx="213">
                  <c:v>11.006313930682037</c:v>
                </c:pt>
                <c:pt idx="214">
                  <c:v>10.982498413528383</c:v>
                </c:pt>
                <c:pt idx="215">
                  <c:v>10.958619832259199</c:v>
                </c:pt>
                <c:pt idx="216">
                  <c:v>10.934678019879053</c:v>
                </c:pt>
                <c:pt idx="217">
                  <c:v>10.910672808950299</c:v>
                </c:pt>
                <c:pt idx="218">
                  <c:v>10.886604031591911</c:v>
                </c:pt>
                <c:pt idx="219">
                  <c:v>10.862471519478319</c:v>
                </c:pt>
                <c:pt idx="220">
                  <c:v>10.83827510383821</c:v>
                </c:pt>
                <c:pt idx="221">
                  <c:v>10.814014615453367</c:v>
                </c:pt>
                <c:pt idx="222">
                  <c:v>10.789689884657479</c:v>
                </c:pt>
                <c:pt idx="223">
                  <c:v>10.765300741334949</c:v>
                </c:pt>
                <c:pt idx="224">
                  <c:v>10.740847014919717</c:v>
                </c:pt>
                <c:pt idx="225">
                  <c:v>10.716328534394053</c:v>
                </c:pt>
                <c:pt idx="226">
                  <c:v>10.691745128287375</c:v>
                </c:pt>
                <c:pt idx="227">
                  <c:v>10.667096624675031</c:v>
                </c:pt>
                <c:pt idx="228">
                  <c:v>10.642382851177118</c:v>
                </c:pt>
                <c:pt idx="229">
                  <c:v>10.617603634957263</c:v>
                </c:pt>
                <c:pt idx="230">
                  <c:v>10.592758802721416</c:v>
                </c:pt>
                <c:pt idx="231">
                  <c:v>10.567848180716645</c:v>
                </c:pt>
                <c:pt idx="232">
                  <c:v>10.54287159472991</c:v>
                </c:pt>
                <c:pt idx="233">
                  <c:v>10.517828870086852</c:v>
                </c:pt>
                <c:pt idx="234">
                  <c:v>10.492719831650573</c:v>
                </c:pt>
                <c:pt idx="235">
                  <c:v>10.467544303820402</c:v>
                </c:pt>
                <c:pt idx="236">
                  <c:v>10.442302110530678</c:v>
                </c:pt>
                <c:pt idx="237">
                  <c:v>10.416993075249511</c:v>
                </c:pt>
                <c:pt idx="238">
                  <c:v>10.391617020977549</c:v>
                </c:pt>
                <c:pt idx="239">
                  <c:v>10.366173770246746</c:v>
                </c:pt>
                <c:pt idx="240">
                  <c:v>10.340663145119107</c:v>
                </c:pt>
                <c:pt idx="241">
                  <c:v>10.315084967185465</c:v>
                </c:pt>
                <c:pt idx="242">
                  <c:v>10.289439057564207</c:v>
                </c:pt>
                <c:pt idx="243">
                  <c:v>10.263725236900047</c:v>
                </c:pt>
                <c:pt idx="244">
                  <c:v>10.237943325362759</c:v>
                </c:pt>
                <c:pt idx="245">
                  <c:v>10.212093142645918</c:v>
                </c:pt>
                <c:pt idx="246">
                  <c:v>10.186174507965646</c:v>
                </c:pt>
                <c:pt idx="247">
                  <c:v>10.160187240059347</c:v>
                </c:pt>
                <c:pt idx="248">
                  <c:v>10.134131157184431</c:v>
                </c:pt>
                <c:pt idx="249">
                  <c:v>10.108006077117054</c:v>
                </c:pt>
                <c:pt idx="250">
                  <c:v>10.081811817150836</c:v>
                </c:pt>
                <c:pt idx="251">
                  <c:v>10.055548194095586</c:v>
                </c:pt>
                <c:pt idx="252">
                  <c:v>10.02921502427602</c:v>
                </c:pt>
                <c:pt idx="253">
                  <c:v>10.002812123530477</c:v>
                </c:pt>
                <c:pt idx="254">
                  <c:v>9.9763393072096367</c:v>
                </c:pt>
                <c:pt idx="255">
                  <c:v>9.9497963901752087</c:v>
                </c:pt>
                <c:pt idx="256">
                  <c:v>9.9231831867986706</c:v>
                </c:pt>
                <c:pt idx="257">
                  <c:v>9.8964995109599325</c:v>
                </c:pt>
                <c:pt idx="258">
                  <c:v>9.8697451760460702</c:v>
                </c:pt>
                <c:pt idx="259">
                  <c:v>9.8429199949499857</c:v>
                </c:pt>
                <c:pt idx="260">
                  <c:v>9.8160237800691323</c:v>
                </c:pt>
                <c:pt idx="261">
                  <c:v>9.7890563433041784</c:v>
                </c:pt>
                <c:pt idx="262">
                  <c:v>9.7620174960577017</c:v>
                </c:pt>
                <c:pt idx="263">
                  <c:v>9.7349070492328735</c:v>
                </c:pt>
                <c:pt idx="264">
                  <c:v>9.7077248132321241</c:v>
                </c:pt>
                <c:pt idx="265">
                  <c:v>9.680470597955825</c:v>
                </c:pt>
                <c:pt idx="266">
                  <c:v>9.6531442128009726</c:v>
                </c:pt>
                <c:pt idx="267">
                  <c:v>9.6257454666598221</c:v>
                </c:pt>
                <c:pt idx="268">
                  <c:v>9.5982741679185839</c:v>
                </c:pt>
                <c:pt idx="269">
                  <c:v>9.5707301244560643</c:v>
                </c:pt>
                <c:pt idx="270">
                  <c:v>9.54311314364233</c:v>
                </c:pt>
                <c:pt idx="271">
                  <c:v>9.5154230323373525</c:v>
                </c:pt>
                <c:pt idx="272">
                  <c:v>9.4876595968896744</c:v>
                </c:pt>
                <c:pt idx="273">
                  <c:v>9.4598226431350376</c:v>
                </c:pt>
                <c:pt idx="274">
                  <c:v>9.4319119763950319</c:v>
                </c:pt>
                <c:pt idx="275">
                  <c:v>9.4039274014757286</c:v>
                </c:pt>
                <c:pt idx="276">
                  <c:v>9.3758687226663344</c:v>
                </c:pt>
                <c:pt idx="277">
                  <c:v>9.3477357437377933</c:v>
                </c:pt>
                <c:pt idx="278">
                  <c:v>9.3195282679414397</c:v>
                </c:pt>
                <c:pt idx="279">
                  <c:v>9.2912460980076119</c:v>
                </c:pt>
                <c:pt idx="280">
                  <c:v>9.262889036144264</c:v>
                </c:pt>
                <c:pt idx="281">
                  <c:v>9.2344568840356018</c:v>
                </c:pt>
                <c:pt idx="282">
                  <c:v>9.2059494428406801</c:v>
                </c:pt>
                <c:pt idx="283">
                  <c:v>9.1773665131920197</c:v>
                </c:pt>
                <c:pt idx="284">
                  <c:v>9.148707895194212</c:v>
                </c:pt>
                <c:pt idx="285">
                  <c:v>9.1199733884225154</c:v>
                </c:pt>
                <c:pt idx="286">
                  <c:v>9.0911627919214624</c:v>
                </c:pt>
                <c:pt idx="287">
                  <c:v>9.0622759042034531</c:v>
                </c:pt>
                <c:pt idx="288">
                  <c:v>9.0333125232473339</c:v>
                </c:pt>
                <c:pt idx="289">
                  <c:v>9.0042724464970032</c:v>
                </c:pt>
                <c:pt idx="290">
                  <c:v>8.9751554708599794</c:v>
                </c:pt>
                <c:pt idx="291">
                  <c:v>8.9459613927059891</c:v>
                </c:pt>
                <c:pt idx="292">
                  <c:v>8.916690007865542</c:v>
                </c:pt>
                <c:pt idx="293">
                  <c:v>8.8873411116284995</c:v>
                </c:pt>
                <c:pt idx="294">
                  <c:v>8.8579144987426446</c:v>
                </c:pt>
                <c:pt idx="295">
                  <c:v>8.8284099634122466</c:v>
                </c:pt>
                <c:pt idx="296">
                  <c:v>8.7988272992966277</c:v>
                </c:pt>
                <c:pt idx="297">
                  <c:v>8.7691662995087079</c:v>
                </c:pt>
                <c:pt idx="298">
                  <c:v>8.7394267566135682</c:v>
                </c:pt>
                <c:pt idx="299">
                  <c:v>8.7096084626269992</c:v>
                </c:pt>
                <c:pt idx="300">
                  <c:v>8.679711209014032</c:v>
                </c:pt>
                <c:pt idx="301">
                  <c:v>8.6497347866875067</c:v>
                </c:pt>
                <c:pt idx="302">
                  <c:v>8.619678986006587</c:v>
                </c:pt>
                <c:pt idx="303">
                  <c:v>8.5895435967753038</c:v>
                </c:pt>
                <c:pt idx="304">
                  <c:v>8.5593284082410843</c:v>
                </c:pt>
                <c:pt idx="305">
                  <c:v>8.5290332090932743</c:v>
                </c:pt>
                <c:pt idx="306">
                  <c:v>8.4986577874616671</c:v>
                </c:pt>
                <c:pt idx="307">
                  <c:v>8.4682019309150149</c:v>
                </c:pt>
                <c:pt idx="308">
                  <c:v>8.4376654264595512</c:v>
                </c:pt>
                <c:pt idx="309">
                  <c:v>8.4070480605374893</c:v>
                </c:pt>
                <c:pt idx="310">
                  <c:v>8.3763496190255431</c:v>
                </c:pt>
                <c:pt idx="311">
                  <c:v>8.3455698872334168</c:v>
                </c:pt>
                <c:pt idx="312">
                  <c:v>8.3147086499023146</c:v>
                </c:pt>
                <c:pt idx="313">
                  <c:v>8.2837656912034223</c:v>
                </c:pt>
                <c:pt idx="314">
                  <c:v>8.2527407947364075</c:v>
                </c:pt>
                <c:pt idx="315">
                  <c:v>8.2216337435279172</c:v>
                </c:pt>
                <c:pt idx="316">
                  <c:v>8.190444320030025</c:v>
                </c:pt>
                <c:pt idx="317">
                  <c:v>8.159172306118748</c:v>
                </c:pt>
                <c:pt idx="318">
                  <c:v>8.1278174830924996</c:v>
                </c:pt>
                <c:pt idx="319">
                  <c:v>8.0963796316705654</c:v>
                </c:pt>
                <c:pt idx="320">
                  <c:v>8.06485853199157</c:v>
                </c:pt>
                <c:pt idx="321">
                  <c:v>8.033253963611946</c:v>
                </c:pt>
                <c:pt idx="322">
                  <c:v>8.001565705504369</c:v>
                </c:pt>
                <c:pt idx="323">
                  <c:v>7.9697935360562511</c:v>
                </c:pt>
                <c:pt idx="324">
                  <c:v>7.9379372330681477</c:v>
                </c:pt>
                <c:pt idx="325">
                  <c:v>7.9059965737522386</c:v>
                </c:pt>
                <c:pt idx="326">
                  <c:v>7.8739713347307472</c:v>
                </c:pt>
                <c:pt idx="327">
                  <c:v>7.8418612920343893</c:v>
                </c:pt>
                <c:pt idx="328">
                  <c:v>7.8096662211008052</c:v>
                </c:pt>
                <c:pt idx="329">
                  <c:v>7.7773858967729872</c:v>
                </c:pt>
                <c:pt idx="330">
                  <c:v>7.7450200932977094</c:v>
                </c:pt>
                <c:pt idx="331">
                  <c:v>7.712568584323936</c:v>
                </c:pt>
                <c:pt idx="332">
                  <c:v>7.6800311429012567</c:v>
                </c:pt>
                <c:pt idx="333">
                  <c:v>7.6474075414782909</c:v>
                </c:pt>
                <c:pt idx="334">
                  <c:v>7.6146975519010844</c:v>
                </c:pt>
                <c:pt idx="335">
                  <c:v>7.581900945411542</c:v>
                </c:pt>
                <c:pt idx="336">
                  <c:v>7.5490174926457971</c:v>
                </c:pt>
                <c:pt idx="337">
                  <c:v>7.5160469636326326</c:v>
                </c:pt>
                <c:pt idx="338">
                  <c:v>7.4829891277918534</c:v>
                </c:pt>
                <c:pt idx="339">
                  <c:v>7.4498437539326794</c:v>
                </c:pt>
                <c:pt idx="340">
                  <c:v>7.4166106102521461</c:v>
                </c:pt>
                <c:pt idx="341">
                  <c:v>7.3832894643334512</c:v>
                </c:pt>
                <c:pt idx="342">
                  <c:v>7.3498800831443596</c:v>
                </c:pt>
                <c:pt idx="343">
                  <c:v>7.3163822330355543</c:v>
                </c:pt>
                <c:pt idx="344">
                  <c:v>7.2827956797390065</c:v>
                </c:pt>
                <c:pt idx="345">
                  <c:v>7.2491201883663496</c:v>
                </c:pt>
                <c:pt idx="346">
                  <c:v>7.2153555234072169</c:v>
                </c:pt>
                <c:pt idx="347">
                  <c:v>7.1815014487276034</c:v>
                </c:pt>
                <c:pt idx="348">
                  <c:v>7.1475577275682234</c:v>
                </c:pt>
                <c:pt idx="349">
                  <c:v>7.1135241225428381</c:v>
                </c:pt>
                <c:pt idx="350">
                  <c:v>7.0794003956366129</c:v>
                </c:pt>
                <c:pt idx="351">
                  <c:v>7.0451863082044319</c:v>
                </c:pt>
                <c:pt idx="352">
                  <c:v>7.0108816209692488</c:v>
                </c:pt>
                <c:pt idx="353">
                  <c:v>6.976486094020407</c:v>
                </c:pt>
                <c:pt idx="354">
                  <c:v>6.9419994868119517</c:v>
                </c:pt>
                <c:pt idx="355">
                  <c:v>6.9074215581609621</c:v>
                </c:pt>
                <c:pt idx="356">
                  <c:v>6.8727520662458588</c:v>
                </c:pt>
                <c:pt idx="357">
                  <c:v>6.8379907686047119</c:v>
                </c:pt>
                <c:pt idx="358">
                  <c:v>6.8031374221335454</c:v>
                </c:pt>
                <c:pt idx="359">
                  <c:v>6.7681917830846317</c:v>
                </c:pt>
                <c:pt idx="360">
                  <c:v>6.7331536070648053</c:v>
                </c:pt>
                <c:pt idx="361">
                  <c:v>6.6980226490337298</c:v>
                </c:pt>
                <c:pt idx="362">
                  <c:v>6.6627986633022083</c:v>
                </c:pt>
                <c:pt idx="363">
                  <c:v>6.6274814035304352</c:v>
                </c:pt>
                <c:pt idx="364">
                  <c:v>6.5920706227263022</c:v>
                </c:pt>
                <c:pt idx="365">
                  <c:v>6.5565660732436584</c:v>
                </c:pt>
                <c:pt idx="366">
                  <c:v>6.5209675067805772</c:v>
                </c:pt>
                <c:pt idx="367">
                  <c:v>6.4852746743776262</c:v>
                </c:pt>
                <c:pt idx="368">
                  <c:v>6.4494873264161097</c:v>
                </c:pt>
                <c:pt idx="369">
                  <c:v>6.4136052126163534</c:v>
                </c:pt>
                <c:pt idx="370">
                  <c:v>6.3776280820359226</c:v>
                </c:pt>
                <c:pt idx="371">
                  <c:v>6.341555683067881</c:v>
                </c:pt>
                <c:pt idx="372">
                  <c:v>6.3053877634390396</c:v>
                </c:pt>
                <c:pt idx="373">
                  <c:v>6.2691240702081696</c:v>
                </c:pt>
                <c:pt idx="374">
                  <c:v>6.2327643497642615</c:v>
                </c:pt>
                <c:pt idx="375">
                  <c:v>6.1963083478247309</c:v>
                </c:pt>
                <c:pt idx="376">
                  <c:v>6.1597558094336406</c:v>
                </c:pt>
                <c:pt idx="377">
                  <c:v>6.123106478959933</c:v>
                </c:pt>
                <c:pt idx="378">
                  <c:v>6.0863601000956287</c:v>
                </c:pt>
                <c:pt idx="379">
                  <c:v>6.0495164158540362</c:v>
                </c:pt>
                <c:pt idx="380">
                  <c:v>6.0125751685679614</c:v>
                </c:pt>
                <c:pt idx="381">
                  <c:v>5.975536099887897</c:v>
                </c:pt>
                <c:pt idx="382">
                  <c:v>5.9383989507802113</c:v>
                </c:pt>
                <c:pt idx="383">
                  <c:v>5.9011634615253676</c:v>
                </c:pt>
                <c:pt idx="384">
                  <c:v>5.8638293717160579</c:v>
                </c:pt>
                <c:pt idx="385">
                  <c:v>5.826396420255433</c:v>
                </c:pt>
                <c:pt idx="386">
                  <c:v>5.788864345355238</c:v>
                </c:pt>
                <c:pt idx="387">
                  <c:v>5.7512328845339873</c:v>
                </c:pt>
                <c:pt idx="388">
                  <c:v>5.7135017746151657</c:v>
                </c:pt>
                <c:pt idx="389">
                  <c:v>5.6756707517253382</c:v>
                </c:pt>
                <c:pt idx="390">
                  <c:v>5.6377395512923236</c:v>
                </c:pt>
                <c:pt idx="391">
                  <c:v>5.5997079080433654</c:v>
                </c:pt>
                <c:pt idx="392">
                  <c:v>5.5615755560032305</c:v>
                </c:pt>
                <c:pt idx="393">
                  <c:v>5.5233422284924103</c:v>
                </c:pt>
                <c:pt idx="394">
                  <c:v>5.4850076581251948</c:v>
                </c:pt>
                <c:pt idx="395">
                  <c:v>5.446571576807834</c:v>
                </c:pt>
                <c:pt idx="396">
                  <c:v>5.4080337157366731</c:v>
                </c:pt>
                <c:pt idx="397">
                  <c:v>5.3693938053962391</c:v>
                </c:pt>
                <c:pt idx="398">
                  <c:v>5.3306515755573933</c:v>
                </c:pt>
                <c:pt idx="399">
                  <c:v>5.2918067552754078</c:v>
                </c:pt>
                <c:pt idx="400">
                  <c:v>5.2528590728880928</c:v>
                </c:pt>
                <c:pt idx="401">
                  <c:v>5.2138082560138912</c:v>
                </c:pt>
                <c:pt idx="402">
                  <c:v>5.1746540315499665</c:v>
                </c:pt>
                <c:pt idx="403">
                  <c:v>5.1353961256703045</c:v>
                </c:pt>
                <c:pt idx="404">
                  <c:v>5.0960342638237943</c:v>
                </c:pt>
                <c:pt idx="405">
                  <c:v>5.056568170732298</c:v>
                </c:pt>
                <c:pt idx="406">
                  <c:v>5.0169975703887424</c:v>
                </c:pt>
                <c:pt idx="407">
                  <c:v>4.9773221860551704</c:v>
                </c:pt>
                <c:pt idx="408">
                  <c:v>4.9375417402608264</c:v>
                </c:pt>
                <c:pt idx="409">
                  <c:v>4.8976559548002037</c:v>
                </c:pt>
                <c:pt idx="410">
                  <c:v>4.8576645507310907</c:v>
                </c:pt>
                <c:pt idx="411">
                  <c:v>4.8175672483726331</c:v>
                </c:pt>
                <c:pt idx="412">
                  <c:v>4.7773637673033846</c:v>
                </c:pt>
                <c:pt idx="413">
                  <c:v>4.7370538263593218</c:v>
                </c:pt>
                <c:pt idx="414">
                  <c:v>4.6966371436319001</c:v>
                </c:pt>
                <c:pt idx="415">
                  <c:v>4.6561134364660735</c:v>
                </c:pt>
                <c:pt idx="416">
                  <c:v>4.6154824214583083</c:v>
                </c:pt>
                <c:pt idx="417">
                  <c:v>4.5747438144546209</c:v>
                </c:pt>
                <c:pt idx="418">
                  <c:v>4.5338973305485766</c:v>
                </c:pt>
                <c:pt idx="419">
                  <c:v>4.4929426840793081</c:v>
                </c:pt>
                <c:pt idx="420">
                  <c:v>4.4518795886295024</c:v>
                </c:pt>
                <c:pt idx="421">
                  <c:v>4.410707757023399</c:v>
                </c:pt>
                <c:pt idx="422">
                  <c:v>4.3694269013248075</c:v>
                </c:pt>
                <c:pt idx="423">
                  <c:v>4.3280367328350611</c:v>
                </c:pt>
                <c:pt idx="424">
                  <c:v>4.2865369620910148</c:v>
                </c:pt>
                <c:pt idx="425">
                  <c:v>4.2449272988630184</c:v>
                </c:pt>
                <c:pt idx="426">
                  <c:v>4.2032074521528848</c:v>
                </c:pt>
                <c:pt idx="427">
                  <c:v>4.1613771301918554</c:v>
                </c:pt>
                <c:pt idx="428">
                  <c:v>4.1194360404385648</c:v>
                </c:pt>
                <c:pt idx="429">
                  <c:v>4.0773838895769821</c:v>
                </c:pt>
                <c:pt idx="430">
                  <c:v>4.0352203835143801</c:v>
                </c:pt>
                <c:pt idx="431">
                  <c:v>3.9929452273792556</c:v>
                </c:pt>
                <c:pt idx="432">
                  <c:v>3.9505581255192723</c:v>
                </c:pt>
                <c:pt idx="433">
                  <c:v>3.9080587814992214</c:v>
                </c:pt>
                <c:pt idx="434">
                  <c:v>3.8654468980989058</c:v>
                </c:pt>
                <c:pt idx="435">
                  <c:v>3.8227221773110927</c:v>
                </c:pt>
                <c:pt idx="436">
                  <c:v>3.7798843203394057</c:v>
                </c:pt>
                <c:pt idx="437">
                  <c:v>3.7369330275962547</c:v>
                </c:pt>
                <c:pt idx="438">
                  <c:v>3.6938679987007461</c:v>
                </c:pt>
                <c:pt idx="439">
                  <c:v>3.6506889324765552</c:v>
                </c:pt>
                <c:pt idx="440">
                  <c:v>3.6073955269498263</c:v>
                </c:pt>
                <c:pt idx="441">
                  <c:v>3.5639874793470909</c:v>
                </c:pt>
                <c:pt idx="442">
                  <c:v>3.5204644860931111</c:v>
                </c:pt>
                <c:pt idx="443">
                  <c:v>3.4768262428087908</c:v>
                </c:pt>
                <c:pt idx="444">
                  <c:v>3.4330724443090119</c:v>
                </c:pt>
                <c:pt idx="445">
                  <c:v>3.3892027846005277</c:v>
                </c:pt>
                <c:pt idx="446">
                  <c:v>3.3452169568798134</c:v>
                </c:pt>
                <c:pt idx="447">
                  <c:v>3.3011146535309095</c:v>
                </c:pt>
                <c:pt idx="448">
                  <c:v>3.2568955661233012</c:v>
                </c:pt>
                <c:pt idx="449">
                  <c:v>3.2125593854097296</c:v>
                </c:pt>
                <c:pt idx="450">
                  <c:v>3.1681058013240389</c:v>
                </c:pt>
                <c:pt idx="451">
                  <c:v>3.1235345029790125</c:v>
                </c:pt>
                <c:pt idx="452">
                  <c:v>3.0788451786641993</c:v>
                </c:pt>
                <c:pt idx="453">
                  <c:v>3.0340375158437247</c:v>
                </c:pt>
                <c:pt idx="454">
                  <c:v>2.9891112011541203</c:v>
                </c:pt>
                <c:pt idx="455">
                  <c:v>2.9440659204021138</c:v>
                </c:pt>
                <c:pt idx="456">
                  <c:v>2.8989013585624477</c:v>
                </c:pt>
                <c:pt idx="457">
                  <c:v>2.853617199775659</c:v>
                </c:pt>
                <c:pt idx="458">
                  <c:v>2.8082131273458906</c:v>
                </c:pt>
                <c:pt idx="459">
                  <c:v>2.7626888237386709</c:v>
                </c:pt>
                <c:pt idx="460">
                  <c:v>2.7170439705786755</c:v>
                </c:pt>
                <c:pt idx="461">
                  <c:v>2.6712782486475142</c:v>
                </c:pt>
                <c:pt idx="462">
                  <c:v>2.6253913378815064</c:v>
                </c:pt>
                <c:pt idx="463">
                  <c:v>2.5793829173694363</c:v>
                </c:pt>
                <c:pt idx="464">
                  <c:v>2.5332526653503002</c:v>
                </c:pt>
                <c:pt idx="465">
                  <c:v>2.4870002592110616</c:v>
                </c:pt>
                <c:pt idx="466">
                  <c:v>2.4406253754844016</c:v>
                </c:pt>
                <c:pt idx="467">
                  <c:v>2.3941276898464423</c:v>
                </c:pt>
                <c:pt idx="468">
                  <c:v>2.3475068771145047</c:v>
                </c:pt>
                <c:pt idx="469">
                  <c:v>2.3007626112447994</c:v>
                </c:pt>
                <c:pt idx="470">
                  <c:v>2.2538945653301781</c:v>
                </c:pt>
                <c:pt idx="471">
                  <c:v>2.2069024115978166</c:v>
                </c:pt>
                <c:pt idx="472">
                  <c:v>2.1597858214069596</c:v>
                </c:pt>
                <c:pt idx="473">
                  <c:v>2.1125444652465966</c:v>
                </c:pt>
                <c:pt idx="474">
                  <c:v>2.0651780127331527</c:v>
                </c:pt>
                <c:pt idx="475">
                  <c:v>2.0176861326082047</c:v>
                </c:pt>
                <c:pt idx="476">
                  <c:v>1.9700684927361252</c:v>
                </c:pt>
                <c:pt idx="477">
                  <c:v>1.9223247601018087</c:v>
                </c:pt>
                <c:pt idx="478">
                  <c:v>1.8744546008083098</c:v>
                </c:pt>
                <c:pt idx="479">
                  <c:v>1.8264576800745012</c:v>
                </c:pt>
                <c:pt idx="480">
                  <c:v>1.778333662232761</c:v>
                </c:pt>
                <c:pt idx="481">
                  <c:v>1.7300822107266072</c:v>
                </c:pt>
                <c:pt idx="482">
                  <c:v>1.6817029881083414</c:v>
                </c:pt>
                <c:pt idx="483">
                  <c:v>1.6331956560367082</c:v>
                </c:pt>
                <c:pt idx="484">
                  <c:v>1.5845598752744969</c:v>
                </c:pt>
                <c:pt idx="485">
                  <c:v>1.5357953056862037</c:v>
                </c:pt>
                <c:pt idx="486">
                  <c:v>1.4869016062356302</c:v>
                </c:pt>
                <c:pt idx="487">
                  <c:v>1.4378784349835101</c:v>
                </c:pt>
                <c:pt idx="488">
                  <c:v>1.3887254490851042</c:v>
                </c:pt>
                <c:pt idx="489">
                  <c:v>1.3394423047878199</c:v>
                </c:pt>
                <c:pt idx="490">
                  <c:v>1.2900286574287847</c:v>
                </c:pt>
                <c:pt idx="491">
                  <c:v>1.2404841614324731</c:v>
                </c:pt>
                <c:pt idx="492">
                  <c:v>1.190808470308248</c:v>
                </c:pt>
                <c:pt idx="493">
                  <c:v>1.1410012366479663</c:v>
                </c:pt>
                <c:pt idx="494">
                  <c:v>1.0910621121235309</c:v>
                </c:pt>
                <c:pt idx="495">
                  <c:v>1.0409907474844644</c:v>
                </c:pt>
                <c:pt idx="496">
                  <c:v>0.9907867925554612</c:v>
                </c:pt>
                <c:pt idx="497">
                  <c:v>0.94044989623396091</c:v>
                </c:pt>
                <c:pt idx="498">
                  <c:v>0.88997970648765445</c:v>
                </c:pt>
                <c:pt idx="499">
                  <c:v>0.83937587035205397</c:v>
                </c:pt>
                <c:pt idx="500">
                  <c:v>0.78863803392799525</c:v>
                </c:pt>
                <c:pt idx="501">
                  <c:v>0.73776584237919707</c:v>
                </c:pt>
                <c:pt idx="502">
                  <c:v>0.68675893992976711</c:v>
                </c:pt>
                <c:pt idx="503">
                  <c:v>0.63561696986168315</c:v>
                </c:pt>
                <c:pt idx="504">
                  <c:v>0.5843395745123523</c:v>
                </c:pt>
                <c:pt idx="505">
                  <c:v>0.53292639527206376</c:v>
                </c:pt>
                <c:pt idx="506">
                  <c:v>0.48137707258149831</c:v>
                </c:pt>
                <c:pt idx="507">
                  <c:v>0.42969124592923436</c:v>
                </c:pt>
                <c:pt idx="508">
                  <c:v>0.37786855384918283</c:v>
                </c:pt>
                <c:pt idx="509">
                  <c:v>0.32590863391810032</c:v>
                </c:pt>
                <c:pt idx="510">
                  <c:v>0.27381112275302399</c:v>
                </c:pt>
                <c:pt idx="511">
                  <c:v>0.22157565600874207</c:v>
                </c:pt>
                <c:pt idx="512">
                  <c:v>0.1692018683752714</c:v>
                </c:pt>
                <c:pt idx="513">
                  <c:v>0.11668939357524621</c:v>
                </c:pt>
                <c:pt idx="514">
                  <c:v>6.4037864361413455E-2</c:v>
                </c:pt>
                <c:pt idx="515">
                  <c:v>1.1246912514021545E-2</c:v>
                </c:pt>
              </c:numCache>
            </c:numRef>
          </c:yVal>
          <c:smooth val="1"/>
        </c:ser>
        <c:dLbls/>
        <c:axId val="67315200"/>
        <c:axId val="67313664"/>
      </c:scatterChart>
      <c:valAx>
        <c:axId val="70971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 [h]</a:t>
                </a:r>
              </a:p>
            </c:rich>
          </c:tx>
          <c:layout/>
        </c:title>
        <c:numFmt formatCode="0.00" sourceLinked="1"/>
        <c:tickLblPos val="nextTo"/>
        <c:crossAx val="70973312"/>
        <c:crosses val="autoZero"/>
        <c:crossBetween val="midCat"/>
      </c:valAx>
      <c:valAx>
        <c:axId val="709733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Portata in ingresso [l/h]</a:t>
                </a:r>
              </a:p>
            </c:rich>
          </c:tx>
          <c:layout/>
        </c:title>
        <c:numFmt formatCode="General" sourceLinked="1"/>
        <c:tickLblPos val="nextTo"/>
        <c:crossAx val="70971392"/>
        <c:crosses val="autoZero"/>
        <c:crossBetween val="midCat"/>
      </c:valAx>
      <c:valAx>
        <c:axId val="67313664"/>
        <c:scaling>
          <c:orientation val="minMax"/>
        </c:scaling>
        <c:axPos val="r"/>
        <c:numFmt formatCode="General" sourceLinked="1"/>
        <c:tickLblPos val="nextTo"/>
        <c:crossAx val="67315200"/>
        <c:crosses val="max"/>
        <c:crossBetween val="midCat"/>
      </c:valAx>
      <c:valAx>
        <c:axId val="67315200"/>
        <c:scaling>
          <c:orientation val="minMax"/>
        </c:scaling>
        <c:delete val="1"/>
        <c:axPos val="b"/>
        <c:numFmt formatCode="0.00" sourceLinked="1"/>
        <c:tickLblPos val="none"/>
        <c:crossAx val="67313664"/>
        <c:crosses val="autoZero"/>
        <c:crossBetween val="midCat"/>
      </c:valAx>
    </c:plotArea>
    <c:legend>
      <c:legendPos val="r"/>
      <c:layout/>
    </c:legend>
    <c:plotVisOnly val="1"/>
    <c:dispBlanksAs val="gap"/>
  </c:chart>
  <c:txPr>
    <a:bodyPr/>
    <a:lstStyle/>
    <a:p>
      <a:pPr>
        <a:defRPr sz="1800"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Foglio1!$B$1</c:f>
              <c:strCache>
                <c:ptCount val="1"/>
                <c:pt idx="0">
                  <c:v>rs [g/(l h)]</c:v>
                </c:pt>
              </c:strCache>
            </c:strRef>
          </c:tx>
          <c:marker>
            <c:symbol val="none"/>
          </c:marker>
          <c:xVal>
            <c:numRef>
              <c:f>Foglio1!$A$2:$A$22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Foglio1!$B$2:$B$22</c:f>
              <c:numCache>
                <c:formatCode>General</c:formatCode>
                <c:ptCount val="21"/>
                <c:pt idx="0">
                  <c:v>0</c:v>
                </c:pt>
                <c:pt idx="1">
                  <c:v>0.15931034482758619</c:v>
                </c:pt>
                <c:pt idx="2">
                  <c:v>0.20086956521739133</c:v>
                </c:pt>
                <c:pt idx="3">
                  <c:v>0.21323076923076925</c:v>
                </c:pt>
                <c:pt idx="4">
                  <c:v>0.21488372093023259</c:v>
                </c:pt>
                <c:pt idx="5">
                  <c:v>0.21192660550458717</c:v>
                </c:pt>
                <c:pt idx="6">
                  <c:v>0.20686567164179104</c:v>
                </c:pt>
                <c:pt idx="7">
                  <c:v>0.2008695652173913</c:v>
                </c:pt>
                <c:pt idx="8">
                  <c:v>0.19452631578947369</c:v>
                </c:pt>
                <c:pt idx="9">
                  <c:v>0.18814479638009052</c:v>
                </c:pt>
                <c:pt idx="10">
                  <c:v>0.18188976377952759</c:v>
                </c:pt>
                <c:pt idx="11">
                  <c:v>0.17584775086505192</c:v>
                </c:pt>
                <c:pt idx="12">
                  <c:v>0.17006134969325154</c:v>
                </c:pt>
                <c:pt idx="13">
                  <c:v>0.16454794520547947</c:v>
                </c:pt>
                <c:pt idx="14">
                  <c:v>0.15931034482758621</c:v>
                </c:pt>
                <c:pt idx="15">
                  <c:v>0.15434298440979957</c:v>
                </c:pt>
                <c:pt idx="16">
                  <c:v>0.14963562753036438</c:v>
                </c:pt>
                <c:pt idx="17">
                  <c:v>0.14517560073937155</c:v>
                </c:pt>
                <c:pt idx="18">
                  <c:v>0.14094915254237289</c:v>
                </c:pt>
                <c:pt idx="19">
                  <c:v>0.13694227769110764</c:v>
                </c:pt>
                <c:pt idx="20">
                  <c:v>0.13314121037463977</c:v>
                </c:pt>
              </c:numCache>
            </c:numRef>
          </c:yVal>
          <c:smooth val="1"/>
        </c:ser>
        <c:dLbls/>
        <c:axId val="72387584"/>
        <c:axId val="72402048"/>
      </c:scatterChart>
      <c:valAx>
        <c:axId val="72387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C_S [g/l]</a:t>
                </a:r>
              </a:p>
            </c:rich>
          </c:tx>
          <c:layout/>
        </c:title>
        <c:numFmt formatCode="General" sourceLinked="1"/>
        <c:tickLblPos val="nextTo"/>
        <c:crossAx val="72402048"/>
        <c:crosses val="autoZero"/>
        <c:crossBetween val="midCat"/>
      </c:valAx>
      <c:valAx>
        <c:axId val="724020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r_S [g/(l h)]</a:t>
                </a:r>
              </a:p>
            </c:rich>
          </c:tx>
          <c:layout/>
        </c:title>
        <c:numFmt formatCode="General" sourceLinked="1"/>
        <c:tickLblPos val="nextTo"/>
        <c:crossAx val="72387584"/>
        <c:crosses val="autoZero"/>
        <c:crossBetween val="midCat"/>
      </c:valAx>
    </c:plotArea>
    <c:legend>
      <c:legendPos val="r"/>
      <c:layout/>
    </c:legend>
    <c:plotVisOnly val="1"/>
    <c:dispBlanksAs val="gap"/>
  </c:chart>
  <c:txPr>
    <a:bodyPr/>
    <a:lstStyle/>
    <a:p>
      <a:pPr>
        <a:defRPr sz="2000"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0750965374247412"/>
          <c:y val="3.5945993913681258E-2"/>
          <c:w val="0.7804613498747629"/>
          <c:h val="0.80314701596519611"/>
        </c:manualLayout>
      </c:layout>
      <c:scatterChart>
        <c:scatterStyle val="smoothMarker"/>
        <c:ser>
          <c:idx val="0"/>
          <c:order val="0"/>
          <c:tx>
            <c:strRef>
              <c:f>Foglio1!$J$1</c:f>
              <c:strCache>
                <c:ptCount val="1"/>
                <c:pt idx="0">
                  <c:v>Qf [l/h]</c:v>
                </c:pt>
              </c:strCache>
            </c:strRef>
          </c:tx>
          <c:marker>
            <c:symbol val="none"/>
          </c:marker>
          <c:xVal>
            <c:numRef>
              <c:f>Foglio1!$I$2:$I$32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Foglio1!$J$2:$J$32</c:f>
              <c:numCache>
                <c:formatCode>General</c:formatCode>
                <c:ptCount val="31"/>
                <c:pt idx="0">
                  <c:v>15.87</c:v>
                </c:pt>
                <c:pt idx="1">
                  <c:v>15.759286245910152</c:v>
                </c:pt>
                <c:pt idx="2">
                  <c:v>15.64560456558673</c:v>
                </c:pt>
                <c:pt idx="3">
                  <c:v>15.528875397224603</c:v>
                </c:pt>
                <c:pt idx="4">
                  <c:v>15.409017046189071</c:v>
                </c:pt>
                <c:pt idx="5">
                  <c:v>15.285945627840668</c:v>
                </c:pt>
                <c:pt idx="6">
                  <c:v>15.15957500882725</c:v>
                </c:pt>
                <c:pt idx="7">
                  <c:v>15.029816746802299</c:v>
                </c:pt>
                <c:pt idx="8">
                  <c:v>14.896580028527236</c:v>
                </c:pt>
                <c:pt idx="9">
                  <c:v>14.759771606314439</c:v>
                </c:pt>
                <c:pt idx="10">
                  <c:v>14.619295732766464</c:v>
                </c:pt>
                <c:pt idx="11">
                  <c:v>14.475054093765813</c:v>
                </c:pt>
                <c:pt idx="12">
                  <c:v>14.326945739668352</c:v>
                </c:pt>
                <c:pt idx="13">
                  <c:v>14.174867014652197</c:v>
                </c:pt>
                <c:pt idx="14">
                  <c:v>14.01871148417267</c:v>
                </c:pt>
                <c:pt idx="15">
                  <c:v>13.858369860472489</c:v>
                </c:pt>
                <c:pt idx="16">
                  <c:v>13.693729926095143</c:v>
                </c:pt>
                <c:pt idx="17">
                  <c:v>13.524676455347816</c:v>
                </c:pt>
                <c:pt idx="18">
                  <c:v>13.351091133658997</c:v>
                </c:pt>
                <c:pt idx="19">
                  <c:v>13.172852474774281</c:v>
                </c:pt>
                <c:pt idx="20">
                  <c:v>12.989835735732402</c:v>
                </c:pt>
                <c:pt idx="21">
                  <c:v>12.801912829562049</c:v>
                </c:pt>
                <c:pt idx="22">
                  <c:v>12.608952235638284</c:v>
                </c:pt>
                <c:pt idx="23">
                  <c:v>12.410818907635898</c:v>
                </c:pt>
                <c:pt idx="24">
                  <c:v>12.20737417901524</c:v>
                </c:pt>
                <c:pt idx="25">
                  <c:v>11.998475665974391</c:v>
                </c:pt>
                <c:pt idx="26">
                  <c:v>11.783977167799756</c:v>
                </c:pt>
                <c:pt idx="27">
                  <c:v>11.563728564545329</c:v>
                </c:pt>
                <c:pt idx="28">
                  <c:v>11.337575711969027</c:v>
                </c:pt>
                <c:pt idx="29">
                  <c:v>11.105360333652566</c:v>
                </c:pt>
                <c:pt idx="30">
                  <c:v>10.866919910229374</c:v>
                </c:pt>
              </c:numCache>
            </c:numRef>
          </c:yVal>
          <c:smooth val="1"/>
        </c:ser>
        <c:dLbls/>
        <c:axId val="72621056"/>
        <c:axId val="72631424"/>
      </c:scatterChart>
      <c:scatterChart>
        <c:scatterStyle val="smoothMarker"/>
        <c:ser>
          <c:idx val="1"/>
          <c:order val="1"/>
          <c:tx>
            <c:strRef>
              <c:f>Foglio1!$K$1</c:f>
              <c:strCache>
                <c:ptCount val="1"/>
                <c:pt idx="0">
                  <c:v>Vr [l]</c:v>
                </c:pt>
              </c:strCache>
            </c:strRef>
          </c:tx>
          <c:marker>
            <c:symbol val="none"/>
          </c:marker>
          <c:xVal>
            <c:numRef>
              <c:f>Foglio1!$I$2:$I$32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Foglio1!$K$2:$K$32</c:f>
              <c:numCache>
                <c:formatCode>General</c:formatCode>
                <c:ptCount val="31"/>
                <c:pt idx="0">
                  <c:v>600</c:v>
                </c:pt>
                <c:pt idx="1">
                  <c:v>595.75928624591018</c:v>
                </c:pt>
                <c:pt idx="2">
                  <c:v>591.4048908114969</c:v>
                </c:pt>
                <c:pt idx="3">
                  <c:v>586.93376620872152</c:v>
                </c:pt>
                <c:pt idx="4">
                  <c:v>582.34278325491061</c:v>
                </c:pt>
                <c:pt idx="5">
                  <c:v>577.62872888275126</c:v>
                </c:pt>
                <c:pt idx="6">
                  <c:v>572.78830389157849</c:v>
                </c:pt>
                <c:pt idx="7">
                  <c:v>567.81812063838083</c:v>
                </c:pt>
                <c:pt idx="8">
                  <c:v>562.71470066690802</c:v>
                </c:pt>
                <c:pt idx="9">
                  <c:v>557.47447227322243</c:v>
                </c:pt>
                <c:pt idx="10">
                  <c:v>552.09376800598886</c:v>
                </c:pt>
                <c:pt idx="11">
                  <c:v>546.5688220997547</c:v>
                </c:pt>
                <c:pt idx="12">
                  <c:v>540.895767839423</c:v>
                </c:pt>
                <c:pt idx="13">
                  <c:v>535.07063485407525</c:v>
                </c:pt>
                <c:pt idx="14">
                  <c:v>529.08934633824788</c:v>
                </c:pt>
                <c:pt idx="15">
                  <c:v>522.9477161987204</c:v>
                </c:pt>
                <c:pt idx="16">
                  <c:v>516.6414461248155</c:v>
                </c:pt>
                <c:pt idx="17">
                  <c:v>510.16612258016335</c:v>
                </c:pt>
                <c:pt idx="18">
                  <c:v>503.51721371382234</c:v>
                </c:pt>
                <c:pt idx="19">
                  <c:v>496.69006618859663</c:v>
                </c:pt>
                <c:pt idx="20">
                  <c:v>489.67990192432904</c:v>
                </c:pt>
                <c:pt idx="21">
                  <c:v>482.48181475389111</c:v>
                </c:pt>
                <c:pt idx="22">
                  <c:v>475.09076698952941</c:v>
                </c:pt>
                <c:pt idx="23">
                  <c:v>467.50158589716528</c:v>
                </c:pt>
                <c:pt idx="24">
                  <c:v>459.70896007618052</c:v>
                </c:pt>
                <c:pt idx="25">
                  <c:v>451.70743574215493</c:v>
                </c:pt>
                <c:pt idx="26">
                  <c:v>443.4914129099547</c:v>
                </c:pt>
                <c:pt idx="27">
                  <c:v>435.05514147450003</c:v>
                </c:pt>
                <c:pt idx="28">
                  <c:v>426.39271718646904</c:v>
                </c:pt>
                <c:pt idx="29">
                  <c:v>417.49807752012163</c:v>
                </c:pt>
                <c:pt idx="30">
                  <c:v>408.36499743035102</c:v>
                </c:pt>
              </c:numCache>
            </c:numRef>
          </c:yVal>
          <c:smooth val="1"/>
        </c:ser>
        <c:dLbls/>
        <c:axId val="72639616"/>
        <c:axId val="72633344"/>
      </c:scatterChart>
      <c:valAx>
        <c:axId val="72621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 [h]</a:t>
                </a:r>
              </a:p>
            </c:rich>
          </c:tx>
          <c:layout/>
        </c:title>
        <c:numFmt formatCode="General" sourceLinked="1"/>
        <c:tickLblPos val="nextTo"/>
        <c:crossAx val="72631424"/>
        <c:crosses val="autoZero"/>
        <c:crossBetween val="midCat"/>
      </c:valAx>
      <c:valAx>
        <c:axId val="726314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portata in ingresso Qf [l/h]</a:t>
                </a:r>
              </a:p>
            </c:rich>
          </c:tx>
          <c:layout/>
        </c:title>
        <c:numFmt formatCode="General" sourceLinked="1"/>
        <c:tickLblPos val="nextTo"/>
        <c:crossAx val="72621056"/>
        <c:crosses val="autoZero"/>
        <c:crossBetween val="midCat"/>
      </c:valAx>
      <c:valAx>
        <c:axId val="72633344"/>
        <c:scaling>
          <c:orientation val="minMax"/>
          <c:max val="6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 di reazione [l]</a:t>
                </a:r>
              </a:p>
            </c:rich>
          </c:tx>
          <c:layout/>
        </c:title>
        <c:numFmt formatCode="General" sourceLinked="1"/>
        <c:tickLblPos val="nextTo"/>
        <c:crossAx val="72639616"/>
        <c:crosses val="max"/>
        <c:crossBetween val="midCat"/>
      </c:valAx>
      <c:valAx>
        <c:axId val="72639616"/>
        <c:scaling>
          <c:orientation val="minMax"/>
        </c:scaling>
        <c:delete val="1"/>
        <c:axPos val="b"/>
        <c:numFmt formatCode="General" sourceLinked="1"/>
        <c:tickLblPos val="none"/>
        <c:crossAx val="726333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21864987581672"/>
          <c:y val="0.63542651356509572"/>
          <c:w val="0.12175605978085002"/>
          <c:h val="0.12605203323871536"/>
        </c:manualLayout>
      </c:layout>
    </c:legend>
    <c:plotVisOnly val="1"/>
    <c:dispBlanksAs val="gap"/>
  </c:chart>
  <c:txPr>
    <a:bodyPr/>
    <a:lstStyle/>
    <a:p>
      <a:pPr>
        <a:defRPr sz="2000"/>
      </a:pPr>
      <a:endParaRPr lang="it-IT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6.3636161501911703E-2"/>
          <c:y val="8.9202258808558019E-2"/>
          <c:w val="0.85019436106398305"/>
          <c:h val="0.80957893899626177"/>
        </c:manualLayout>
      </c:layout>
      <c:scatterChart>
        <c:scatterStyle val="smoothMarker"/>
        <c:ser>
          <c:idx val="0"/>
          <c:order val="0"/>
          <c:tx>
            <c:strRef>
              <c:f>Foglio2!$B$8</c:f>
              <c:strCache>
                <c:ptCount val="1"/>
                <c:pt idx="0">
                  <c:v>Cs [g/l]</c:v>
                </c:pt>
              </c:strCache>
            </c:strRef>
          </c:tx>
          <c:marker>
            <c:symbol val="none"/>
          </c:marker>
          <c:xVal>
            <c:numRef>
              <c:f>Foglio2!$A$9:$A$286</c:f>
              <c:numCache>
                <c:formatCode>General</c:formatCode>
                <c:ptCount val="27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</c:numCache>
            </c:numRef>
          </c:xVal>
          <c:yVal>
            <c:numRef>
              <c:f>Foglio2!$B$9:$B$286</c:f>
              <c:numCache>
                <c:formatCode>General</c:formatCode>
                <c:ptCount val="278"/>
                <c:pt idx="0">
                  <c:v>10</c:v>
                </c:pt>
                <c:pt idx="1">
                  <c:v>9.8114285714285714</c:v>
                </c:pt>
                <c:pt idx="2">
                  <c:v>9.6260547517207247</c:v>
                </c:pt>
                <c:pt idx="3">
                  <c:v>9.4438100236957663</c:v>
                </c:pt>
                <c:pt idx="4">
                  <c:v>9.2646277788795821</c:v>
                </c:pt>
                <c:pt idx="5">
                  <c:v>9.0884432766472472</c:v>
                </c:pt>
                <c:pt idx="6">
                  <c:v>8.9151936047271558</c:v>
                </c:pt>
                <c:pt idx="7">
                  <c:v>8.7448176410456195</c:v>
                </c:pt>
                <c:pt idx="8">
                  <c:v>8.5772560168911109</c:v>
                </c:pt>
                <c:pt idx="9">
                  <c:v>8.4124510813776254</c:v>
                </c:pt>
                <c:pt idx="10">
                  <c:v>8.2503468671867246</c:v>
                </c:pt>
                <c:pt idx="11">
                  <c:v>8.0908890575679262</c:v>
                </c:pt>
                <c:pt idx="12">
                  <c:v>7.9340249545770467</c:v>
                </c:pt>
                <c:pt idx="13">
                  <c:v>7.7797034485319623</c:v>
                </c:pt>
                <c:pt idx="14">
                  <c:v>7.6278749886649955</c:v>
                </c:pt>
                <c:pt idx="15">
                  <c:v>7.4784915549507138</c:v>
                </c:pt>
                <c:pt idx="16">
                  <c:v>7.331506631087378</c:v>
                </c:pt>
                <c:pt idx="17">
                  <c:v>7.1868751786095428</c:v>
                </c:pt>
                <c:pt idx="18">
                  <c:v>7.0445536121083929</c:v>
                </c:pt>
                <c:pt idx="19">
                  <c:v>6.9044997755352497</c:v>
                </c:pt>
                <c:pt idx="20">
                  <c:v>6.766672919562331</c:v>
                </c:pt>
                <c:pt idx="21">
                  <c:v>6.6310336799731795</c:v>
                </c:pt>
                <c:pt idx="22">
                  <c:v>6.4975440570532745</c:v>
                </c:pt>
                <c:pt idx="23">
                  <c:v>6.3661673959490681</c:v>
                </c:pt>
                <c:pt idx="24">
                  <c:v>6.2368683679610788</c:v>
                </c:pt>
                <c:pt idx="25">
                  <c:v>6.1096129527336842</c:v>
                </c:pt>
                <c:pt idx="26">
                  <c:v>5.9843684213008048</c:v>
                </c:pt>
                <c:pt idx="27">
                  <c:v>5.8611033199427727</c:v>
                </c:pt>
                <c:pt idx="28">
                  <c:v>5.7397874548052563</c:v>
                </c:pt>
                <c:pt idx="29">
                  <c:v>5.6203918772261243</c:v>
                </c:pt>
                <c:pt idx="30">
                  <c:v>5.5028888697105431</c:v>
                </c:pt>
                <c:pt idx="31">
                  <c:v>5.3872519324883488</c:v>
                </c:pt>
                <c:pt idx="32">
                  <c:v>5.2734557705807852</c:v>
                </c:pt>
                <c:pt idx="33">
                  <c:v>5.1614762812959789</c:v>
                </c:pt>
                <c:pt idx="34">
                  <c:v>5.0512905420640131</c:v>
                </c:pt>
                <c:pt idx="35">
                  <c:v>4.9428767985130975</c:v>
                </c:pt>
                <c:pt idx="36">
                  <c:v>4.8362144526780702</c:v>
                </c:pt>
                <c:pt idx="37">
                  <c:v>4.731284051221297</c:v>
                </c:pt>
                <c:pt idx="38">
                  <c:v>4.6280672735338868</c:v>
                </c:pt>
                <c:pt idx="39">
                  <c:v>4.5265469195720653</c:v>
                </c:pt>
                <c:pt idx="40">
                  <c:v>4.4267068972694741</c:v>
                </c:pt>
                <c:pt idx="41">
                  <c:v>4.3285322093511596</c:v>
                </c:pt>
                <c:pt idx="42">
                  <c:v>4.2320089393591305</c:v>
                </c:pt>
                <c:pt idx="43">
                  <c:v>4.1371242366826309</c:v>
                </c:pt>
                <c:pt idx="44">
                  <c:v>4.0438663003688493</c:v>
                </c:pt>
                <c:pt idx="45">
                  <c:v>3.9522243614718278</c:v>
                </c:pt>
                <c:pt idx="46">
                  <c:v>3.8621886636789919</c:v>
                </c:pt>
                <c:pt idx="47">
                  <c:v>3.7737504419363619</c:v>
                </c:pt>
                <c:pt idx="48">
                  <c:v>3.6869018987753734</c:v>
                </c:pt>
                <c:pt idx="49">
                  <c:v>3.6016361780268169</c:v>
                </c:pt>
                <c:pt idx="50">
                  <c:v>3.5179473355911659</c:v>
                </c:pt>
                <c:pt idx="51">
                  <c:v>3.4358303069201455</c:v>
                </c:pt>
                <c:pt idx="52">
                  <c:v>3.3552808708524693</c:v>
                </c:pt>
                <c:pt idx="53">
                  <c:v>3.2762956094381006</c:v>
                </c:pt>
                <c:pt idx="54">
                  <c:v>3.1988718633811009</c:v>
                </c:pt>
                <c:pt idx="55">
                  <c:v>3.1230076827321689</c:v>
                </c:pt>
                <c:pt idx="56">
                  <c:v>3.0487017724695225</c:v>
                </c:pt>
                <c:pt idx="57">
                  <c:v>2.9759534326220964</c:v>
                </c:pt>
                <c:pt idx="58">
                  <c:v>2.904762492613477</c:v>
                </c:pt>
                <c:pt idx="59">
                  <c:v>2.8351292395399552</c:v>
                </c:pt>
                <c:pt idx="60">
                  <c:v>2.7670543401429777</c:v>
                </c:pt>
                <c:pt idx="61">
                  <c:v>2.7005387562964529</c:v>
                </c:pt>
                <c:pt idx="62">
                  <c:v>2.635583653904094</c:v>
                </c:pt>
                <c:pt idx="63">
                  <c:v>2.5721903051922856</c:v>
                </c:pt>
                <c:pt idx="64">
                  <c:v>2.5103599844906164</c:v>
                </c:pt>
                <c:pt idx="65">
                  <c:v>2.4500938577155531</c:v>
                </c:pt>
                <c:pt idx="66">
                  <c:v>2.3913928659125836</c:v>
                </c:pt>
                <c:pt idx="67">
                  <c:v>2.3342576033676634</c:v>
                </c:pt>
                <c:pt idx="68">
                  <c:v>2.2786881909683538</c:v>
                </c:pt>
                <c:pt idx="69">
                  <c:v>2.2246841456761284</c:v>
                </c:pt>
                <c:pt idx="70">
                  <c:v>2.1722442471603935</c:v>
                </c:pt>
                <c:pt idx="71">
                  <c:v>2.1213664028373254</c:v>
                </c:pt>
                <c:pt idx="72">
                  <c:v>2.0720475127469586</c:v>
                </c:pt>
                <c:pt idx="73">
                  <c:v>2.0242833358835184</c:v>
                </c:pt>
                <c:pt idx="74">
                  <c:v>1.9780683597592068</c:v>
                </c:pt>
                <c:pt idx="75">
                  <c:v>1.9333956751223791</c:v>
                </c:pt>
                <c:pt idx="76">
                  <c:v>1.890256857858764</c:v>
                </c:pt>
                <c:pt idx="77">
                  <c:v>1.8486418601706027</c:v>
                </c:pt>
                <c:pt idx="78">
                  <c:v>1.8085389131453509</c:v>
                </c:pt>
                <c:pt idx="79">
                  <c:v>1.7699344427860004</c:v>
                </c:pt>
                <c:pt idx="80">
                  <c:v>1.7328130014738587</c:v>
                </c:pt>
                <c:pt idx="81">
                  <c:v>1.6971572166686133</c:v>
                </c:pt>
                <c:pt idx="82">
                  <c:v>1.6629477584192454</c:v>
                </c:pt>
                <c:pt idx="83">
                  <c:v>1.6301633269653424</c:v>
                </c:pt>
                <c:pt idx="84">
                  <c:v>1.598780661357325</c:v>
                </c:pt>
                <c:pt idx="85">
                  <c:v>1.5687745696250122</c:v>
                </c:pt>
                <c:pt idx="86">
                  <c:v>1.5401179805887417</c:v>
                </c:pt>
                <c:pt idx="87">
                  <c:v>1.51278201695043</c:v>
                </c:pt>
                <c:pt idx="88">
                  <c:v>1.4867360888398395</c:v>
                </c:pt>
                <c:pt idx="89">
                  <c:v>1.4619480065412638</c:v>
                </c:pt>
                <c:pt idx="90">
                  <c:v>1.4383841107052022</c:v>
                </c:pt>
                <c:pt idx="91">
                  <c:v>1.4160094179747329</c:v>
                </c:pt>
                <c:pt idx="92">
                  <c:v>1.3947877796415666</c:v>
                </c:pt>
                <c:pt idx="93">
                  <c:v>1.3746820507037154</c:v>
                </c:pt>
                <c:pt idx="94">
                  <c:v>1.3556542665333389</c:v>
                </c:pt>
                <c:pt idx="95">
                  <c:v>1.337665824283772</c:v>
                </c:pt>
                <c:pt idx="96">
                  <c:v>1.3206776661690605</c:v>
                </c:pt>
                <c:pt idx="97">
                  <c:v>1.3046504618337376</c:v>
                </c:pt>
                <c:pt idx="98">
                  <c:v>1.289544787187817</c:v>
                </c:pt>
                <c:pt idx="99">
                  <c:v>1.275321297301943</c:v>
                </c:pt>
                <c:pt idx="100">
                  <c:v>1.2619408912281664</c:v>
                </c:pt>
                <c:pt idx="101">
                  <c:v>1.249364866919489</c:v>
                </c:pt>
                <c:pt idx="102">
                  <c:v>1.237555064752323</c:v>
                </c:pt>
                <c:pt idx="103">
                  <c:v>1.2264739984969264</c:v>
                </c:pt>
                <c:pt idx="104">
                  <c:v>1.2160849729192671</c:v>
                </c:pt>
                <c:pt idx="105">
                  <c:v>1.206352187522796</c:v>
                </c:pt>
                <c:pt idx="106">
                  <c:v>1.1972408262412895</c:v>
                </c:pt>
                <c:pt idx="107">
                  <c:v>1.1887171331673407</c:v>
                </c:pt>
                <c:pt idx="108">
                  <c:v>1.1807484746404555</c:v>
                </c:pt>
                <c:pt idx="109">
                  <c:v>1.1733033882212363</c:v>
                </c:pt>
                <c:pt idx="110">
                  <c:v>1.1663516192428571</c:v>
                </c:pt>
                <c:pt idx="111">
                  <c:v>1.159864145758525</c:v>
                </c:pt>
                <c:pt idx="112">
                  <c:v>1.1538131927957413</c:v>
                </c:pt>
                <c:pt idx="113">
                  <c:v>1.1481722368877245</c:v>
                </c:pt>
                <c:pt idx="114">
                  <c:v>1.1429160018828053</c:v>
                </c:pt>
                <c:pt idx="115">
                  <c:v>1.1380204470377968</c:v>
                </c:pt>
                <c:pt idx="116">
                  <c:v>1.133462748385299</c:v>
                </c:pt>
                <c:pt idx="117">
                  <c:v>1.1292212743315735</c:v>
                </c:pt>
                <c:pt idx="118">
                  <c:v>1.1252755563948156</c:v>
                </c:pt>
                <c:pt idx="119">
                  <c:v>1.1216062559368405</c:v>
                </c:pt>
                <c:pt idx="120">
                  <c:v>1.1181951276775084</c:v>
                </c:pt>
                <c:pt idx="121">
                  <c:v>1.1150249807133734</c:v>
                </c:pt>
                <c:pt idx="122">
                  <c:v>1.1120796376923476</c:v>
                </c:pt>
                <c:pt idx="123">
                  <c:v>1.1093438927265371</c:v>
                </c:pt>
                <c:pt idx="124">
                  <c:v>1.1068034685573411</c:v>
                </c:pt>
                <c:pt idx="125">
                  <c:v>1.1044449734215904</c:v>
                </c:pt>
                <c:pt idx="126">
                  <c:v>1.1022558580057804</c:v>
                </c:pt>
                <c:pt idx="127">
                  <c:v>1.1002243728179375</c:v>
                </c:pt>
                <c:pt idx="128">
                  <c:v>1.0983395262536886</c:v>
                </c:pt>
                <c:pt idx="129">
                  <c:v>1.0965910435848798</c:v>
                </c:pt>
                <c:pt idx="130">
                  <c:v>1.0949693270556204</c:v>
                </c:pt>
                <c:pt idx="131">
                  <c:v>1.0934654172318392</c:v>
                </c:pt>
                <c:pt idx="132">
                  <c:v>1.0920709557161348</c:v>
                </c:pt>
                <c:pt idx="133">
                  <c:v>1.090778149309662</c:v>
                </c:pt>
                <c:pt idx="134">
                  <c:v>1.0895797356767127</c:v>
                </c:pt>
                <c:pt idx="135">
                  <c:v>1.0884689505452398</c:v>
                </c:pt>
                <c:pt idx="136">
                  <c:v>1.0874394964574934</c:v>
                </c:pt>
                <c:pt idx="137">
                  <c:v>1.0864855130688826</c:v>
                </c:pt>
                <c:pt idx="138">
                  <c:v>1.0856015489798259</c:v>
                </c:pt>
                <c:pt idx="139">
                  <c:v>1.0847825350743974</c:v>
                </c:pt>
                <c:pt idx="140">
                  <c:v>1.0840237593307533</c:v>
                </c:pt>
                <c:pt idx="141">
                  <c:v>1.0833208430613332</c:v>
                </c:pt>
                <c:pt idx="142">
                  <c:v>1.0826697185354699</c:v>
                </c:pt>
                <c:pt idx="143">
                  <c:v>1.0820666079330501</c:v>
                </c:pt>
                <c:pt idx="144">
                  <c:v>1.0815080035750788</c:v>
                </c:pt>
                <c:pt idx="145">
                  <c:v>1.0809906493751977</c:v>
                </c:pt>
                <c:pt idx="146">
                  <c:v>1.0805115234552736</c:v>
                </c:pt>
                <c:pt idx="147">
                  <c:v>1.0800678218679198</c:v>
                </c:pt>
                <c:pt idx="148">
                  <c:v>1.0796569433691621</c:v>
                </c:pt>
                <c:pt idx="149">
                  <c:v>1.0792764751852633</c:v>
                </c:pt>
                <c:pt idx="150">
                  <c:v>1.0789241797189151</c:v>
                </c:pt>
                <c:pt idx="151">
                  <c:v>1.0785979821414902</c:v>
                </c:pt>
                <c:pt idx="152">
                  <c:v>1.0782959588197603</c:v>
                </c:pt>
                <c:pt idx="153">
                  <c:v>1.0780163265273728</c:v>
                </c:pt>
                <c:pt idx="154">
                  <c:v>1.0777574323933781</c:v>
                </c:pt>
                <c:pt idx="155">
                  <c:v>1.0775177445421829</c:v>
                </c:pt>
                <c:pt idx="156">
                  <c:v>1.0772958433814246</c:v>
                </c:pt>
                <c:pt idx="157">
                  <c:v>1.0770904134964014</c:v>
                </c:pt>
                <c:pt idx="158">
                  <c:v>1.0769002361118176</c:v>
                </c:pt>
                <c:pt idx="159">
                  <c:v>1.0767241820837037</c:v>
                </c:pt>
                <c:pt idx="160">
                  <c:v>1.0765612053864242</c:v>
                </c:pt>
                <c:pt idx="161">
                  <c:v>1.0764103370616882</c:v>
                </c:pt>
                <c:pt idx="162">
                  <c:v>1.0762706795984072</c:v>
                </c:pt>
                <c:pt idx="163">
                  <c:v>1.0761414017141147</c:v>
                </c:pt>
                <c:pt idx="164">
                  <c:v>1.0760217335104483</c:v>
                </c:pt>
                <c:pt idx="165">
                  <c:v>1.0759109619769016</c:v>
                </c:pt>
                <c:pt idx="166">
                  <c:v>1.0758084268186878</c:v>
                </c:pt>
                <c:pt idx="167">
                  <c:v>1.0757135165861009</c:v>
                </c:pt>
                <c:pt idx="168">
                  <c:v>1.0756256650842335</c:v>
                </c:pt>
                <c:pt idx="169">
                  <c:v>1.0755443480432958</c:v>
                </c:pt>
                <c:pt idx="170">
                  <c:v>1.0754690800310929</c:v>
                </c:pt>
                <c:pt idx="171">
                  <c:v>1.0753994115904566</c:v>
                </c:pt>
                <c:pt idx="172">
                  <c:v>1.0753349265855883</c:v>
                </c:pt>
                <c:pt idx="173">
                  <c:v>1.0752752397423653</c:v>
                </c:pt>
                <c:pt idx="174">
                  <c:v>1.0752199943686898</c:v>
                </c:pt>
                <c:pt idx="175">
                  <c:v>1.0751688602419187</c:v>
                </c:pt>
                <c:pt idx="176">
                  <c:v>1.0751215316513192</c:v>
                </c:pt>
                <c:pt idx="177">
                  <c:v>1.075077725584332</c:v>
                </c:pt>
                <c:pt idx="178">
                  <c:v>1.0750371800462191</c:v>
                </c:pt>
                <c:pt idx="179">
                  <c:v>1.0749996525034005</c:v>
                </c:pt>
                <c:pt idx="180">
                  <c:v>1.0749649184414802</c:v>
                </c:pt>
                <c:pt idx="181">
                  <c:v>1.0749327700295976</c:v>
                </c:pt>
                <c:pt idx="182">
                  <c:v>1.0749030148833365</c:v>
                </c:pt>
                <c:pt idx="183">
                  <c:v>1.0748754749189855</c:v>
                </c:pt>
                <c:pt idx="184">
                  <c:v>1.0748499852924582</c:v>
                </c:pt>
                <c:pt idx="185">
                  <c:v>1.0748263934166624</c:v>
                </c:pt>
                <c:pt idx="186">
                  <c:v>1.0748045580515606</c:v>
                </c:pt>
                <c:pt idx="187">
                  <c:v>1.0747843484615782</c:v>
                </c:pt>
                <c:pt idx="188">
                  <c:v>1.0747656436354032</c:v>
                </c:pt>
                <c:pt idx="189">
                  <c:v>1.0747483315635833</c:v>
                </c:pt>
                <c:pt idx="190">
                  <c:v>1.0747323085696618</c:v>
                </c:pt>
                <c:pt idx="191">
                  <c:v>1.0747174786908997</c:v>
                </c:pt>
                <c:pt idx="192">
                  <c:v>1.0747037531049266</c:v>
                </c:pt>
                <c:pt idx="193">
                  <c:v>1.0746910495989273</c:v>
                </c:pt>
                <c:pt idx="194">
                  <c:v>1.0746792920782176</c:v>
                </c:pt>
                <c:pt idx="195">
                  <c:v>1.0746684101113007</c:v>
                </c:pt>
                <c:pt idx="196">
                  <c:v>1.0746583385087001</c:v>
                </c:pt>
                <c:pt idx="197">
                  <c:v>1.0746490169330718</c:v>
                </c:pt>
                <c:pt idx="198">
                  <c:v>1.0746403895382775</c:v>
                </c:pt>
                <c:pt idx="199">
                  <c:v>1.0746324046352738</c:v>
                </c:pt>
                <c:pt idx="200">
                  <c:v>1.0746250143828286</c:v>
                </c:pt>
                <c:pt idx="201">
                  <c:v>1.0746181745012253</c:v>
                </c:pt>
                <c:pt idx="202">
                  <c:v>1.0746118440072467</c:v>
                </c:pt>
                <c:pt idx="203">
                  <c:v>1.0746059849688647</c:v>
                </c:pt>
                <c:pt idx="204">
                  <c:v>1.0746005622781669</c:v>
                </c:pt>
                <c:pt idx="205">
                  <c:v>1.0745955434411727</c:v>
                </c:pt>
                <c:pt idx="206">
                  <c:v>1.0745908983832786</c:v>
                </c:pt>
                <c:pt idx="207">
                  <c:v>1.074586599269177</c:v>
                </c:pt>
                <c:pt idx="208">
                  <c:v>1.0745826203361695</c:v>
                </c:pt>
                <c:pt idx="209">
                  <c:v>1.0745789377398827</c:v>
                </c:pt>
                <c:pt idx="210">
                  <c:v>1.0745755294114612</c:v>
                </c:pt>
                <c:pt idx="211">
                  <c:v>1.0745723749253877</c:v>
                </c:pt>
                <c:pt idx="212">
                  <c:v>1.0745694553771392</c:v>
                </c:pt>
                <c:pt idx="213">
                  <c:v>1.0745667532699472</c:v>
                </c:pt>
                <c:pt idx="214">
                  <c:v>1.0745642524099861</c:v>
                </c:pt>
                <c:pt idx="215">
                  <c:v>1.0745619378093618</c:v>
                </c:pt>
                <c:pt idx="216">
                  <c:v>1.074559795596322</c:v>
                </c:pt>
                <c:pt idx="217">
                  <c:v>1.0745578129321489</c:v>
                </c:pt>
                <c:pt idx="218">
                  <c:v>1.0745559779342393</c:v>
                </c:pt>
                <c:pt idx="219">
                  <c:v>1.0745542796049101</c:v>
                </c:pt>
                <c:pt idx="220">
                  <c:v>1.0745527077655042</c:v>
                </c:pt>
                <c:pt idx="221">
                  <c:v>1.0745512529954011</c:v>
                </c:pt>
                <c:pt idx="222">
                  <c:v>1.0745499065755704</c:v>
                </c:pt>
                <c:pt idx="223">
                  <c:v>1.074548660436325</c:v>
                </c:pt>
                <c:pt idx="224">
                  <c:v>1.0745475071089665</c:v>
                </c:pt>
                <c:pt idx="225">
                  <c:v>1.0745464396810296</c:v>
                </c:pt>
                <c:pt idx="226">
                  <c:v>1.0745454517548598</c:v>
                </c:pt>
                <c:pt idx="227">
                  <c:v>1.074544537409275</c:v>
                </c:pt>
                <c:pt idx="228">
                  <c:v>1.0745436911640815</c:v>
                </c:pt>
                <c:pt idx="229">
                  <c:v>1.0745429079472331</c:v>
                </c:pt>
                <c:pt idx="230">
                  <c:v>1.0745421830644346</c:v>
                </c:pt>
                <c:pt idx="231">
                  <c:v>1.07454151217101</c:v>
                </c:pt>
                <c:pt idx="232">
                  <c:v>1.0745408912458645</c:v>
                </c:pt>
                <c:pt idx="233">
                  <c:v>1.0745403165673855</c:v>
                </c:pt>
                <c:pt idx="234">
                  <c:v>1.0745397846911398</c:v>
                </c:pt>
                <c:pt idx="235">
                  <c:v>1.0745392924292296</c:v>
                </c:pt>
                <c:pt idx="236">
                  <c:v>1.0745388368311872</c:v>
                </c:pt>
                <c:pt idx="237">
                  <c:v>1.0745384151662916</c:v>
                </c:pt>
                <c:pt idx="238">
                  <c:v>1.0745380249072034</c:v>
                </c:pt>
                <c:pt idx="239">
                  <c:v>1.0745376637148165</c:v>
                </c:pt>
                <c:pt idx="240">
                  <c:v>1.0745373294242397</c:v>
                </c:pt>
                <c:pt idx="241">
                  <c:v>1.0745370200318216</c:v>
                </c:pt>
                <c:pt idx="242">
                  <c:v>1.0745367336831415</c:v>
                </c:pt>
                <c:pt idx="243">
                  <c:v>1.074536468661895</c:v>
                </c:pt>
                <c:pt idx="244">
                  <c:v>1.0745362233796076</c:v>
                </c:pt>
                <c:pt idx="245">
                  <c:v>1.0745359963661141</c:v>
                </c:pt>
                <c:pt idx="246">
                  <c:v>1.074535786260747</c:v>
                </c:pt>
                <c:pt idx="247">
                  <c:v>1.0745355918041808</c:v>
                </c:pt>
                <c:pt idx="248">
                  <c:v>1.074535411830885</c:v>
                </c:pt>
                <c:pt idx="249">
                  <c:v>1.0745352452621377</c:v>
                </c:pt>
                <c:pt idx="250">
                  <c:v>1.0745350910995606</c:v>
                </c:pt>
                <c:pt idx="251">
                  <c:v>1.0745349484191344</c:v>
                </c:pt>
                <c:pt idx="252">
                  <c:v>1.0745348163656616</c:v>
                </c:pt>
                <c:pt idx="253">
                  <c:v>1.0745346941476395</c:v>
                </c:pt>
                <c:pt idx="254">
                  <c:v>1.0745345810325171</c:v>
                </c:pt>
                <c:pt idx="255">
                  <c:v>1.0745344763423041</c:v>
                </c:pt>
                <c:pt idx="256">
                  <c:v>1.074534379449507</c:v>
                </c:pt>
                <c:pt idx="257">
                  <c:v>1.0745342897733687</c:v>
                </c:pt>
                <c:pt idx="258">
                  <c:v>1.074534206776387</c:v>
                </c:pt>
                <c:pt idx="259">
                  <c:v>1.0745341299610929</c:v>
                </c:pt>
                <c:pt idx="260">
                  <c:v>1.0745340588670698</c:v>
                </c:pt>
                <c:pt idx="261">
                  <c:v>1.0745339930681925</c:v>
                </c:pt>
                <c:pt idx="262">
                  <c:v>1.0745339321700746</c:v>
                </c:pt>
                <c:pt idx="263">
                  <c:v>1.0745338758077032</c:v>
                </c:pt>
                <c:pt idx="264">
                  <c:v>1.0745338236432522</c:v>
                </c:pt>
                <c:pt idx="265">
                  <c:v>1.0745337753640571</c:v>
                </c:pt>
                <c:pt idx="266">
                  <c:v>1.0745337306807405</c:v>
                </c:pt>
                <c:pt idx="267">
                  <c:v>1.0745336893254784</c:v>
                </c:pt>
                <c:pt idx="268">
                  <c:v>1.0745336510503944</c:v>
                </c:pt>
                <c:pt idx="269">
                  <c:v>1.0745336156260741</c:v>
                </c:pt>
                <c:pt idx="270">
                  <c:v>1.0745335828401901</c:v>
                </c:pt>
                <c:pt idx="271">
                  <c:v>1.0745335524962292</c:v>
                </c:pt>
                <c:pt idx="272">
                  <c:v>1.0745335244123149</c:v>
                </c:pt>
                <c:pt idx="273">
                  <c:v>1.0745334984201167</c:v>
                </c:pt>
                <c:pt idx="274">
                  <c:v>1.0745334743638419</c:v>
                </c:pt>
                <c:pt idx="275">
                  <c:v>1.0745334520993013</c:v>
                </c:pt>
                <c:pt idx="276">
                  <c:v>1.0745334314930446</c:v>
                </c:pt>
                <c:pt idx="277">
                  <c:v>1.0745334124215613</c:v>
                </c:pt>
              </c:numCache>
            </c:numRef>
          </c:yVal>
          <c:smooth val="1"/>
        </c:ser>
        <c:dLbls/>
        <c:axId val="73038080"/>
        <c:axId val="73052160"/>
      </c:scatterChart>
      <c:scatterChart>
        <c:scatterStyle val="smoothMarker"/>
        <c:ser>
          <c:idx val="1"/>
          <c:order val="1"/>
          <c:tx>
            <c:v>rS</c:v>
          </c:tx>
          <c:marker>
            <c:symbol val="none"/>
          </c:marker>
          <c:xVal>
            <c:numRef>
              <c:f>Foglio2!$A$9:$A$344</c:f>
              <c:numCache>
                <c:formatCode>General</c:formatCode>
                <c:ptCount val="3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</c:numCache>
            </c:numRef>
          </c:xVal>
          <c:yVal>
            <c:numRef>
              <c:f>Foglio2!$D$9:$D$344</c:f>
              <c:numCache>
                <c:formatCode>General</c:formatCode>
                <c:ptCount val="336"/>
                <c:pt idx="0">
                  <c:v>0.18857142857142858</c:v>
                </c:pt>
                <c:pt idx="1">
                  <c:v>0.1898995339935616</c:v>
                </c:pt>
                <c:pt idx="2">
                  <c:v>0.19121941398366124</c:v>
                </c:pt>
                <c:pt idx="3">
                  <c:v>0.19253080424748523</c:v>
                </c:pt>
                <c:pt idx="4">
                  <c:v>0.1938334355392258</c:v>
                </c:pt>
                <c:pt idx="5">
                  <c:v>0.19512703328055689</c:v>
                </c:pt>
                <c:pt idx="6">
                  <c:v>0.19641131716808463</c:v>
                </c:pt>
                <c:pt idx="7">
                  <c:v>0.19768600076941309</c:v>
                </c:pt>
                <c:pt idx="8">
                  <c:v>0.1989507911080986</c:v>
                </c:pt>
                <c:pt idx="9">
                  <c:v>0.20020538823783746</c:v>
                </c:pt>
                <c:pt idx="10">
                  <c:v>0.20144948480631639</c:v>
                </c:pt>
                <c:pt idx="11">
                  <c:v>0.20268276560924922</c:v>
                </c:pt>
                <c:pt idx="12">
                  <c:v>0.2039049071352351</c:v>
                </c:pt>
                <c:pt idx="13">
                  <c:v>0.20511557710219955</c:v>
                </c:pt>
                <c:pt idx="14">
                  <c:v>0.20631443398632185</c:v>
                </c:pt>
                <c:pt idx="15">
                  <c:v>0.20750112654451897</c:v>
                </c:pt>
                <c:pt idx="16">
                  <c:v>0.20867529333173795</c:v>
                </c:pt>
                <c:pt idx="17">
                  <c:v>0.20983656221452113</c:v>
                </c:pt>
                <c:pt idx="18">
                  <c:v>0.21098454988254142</c:v>
                </c:pt>
                <c:pt idx="19">
                  <c:v>0.21211886136007296</c:v>
                </c:pt>
                <c:pt idx="20">
                  <c:v>0.21323908951965587</c:v>
                </c:pt>
                <c:pt idx="21">
                  <c:v>0.21434481460054852</c:v>
                </c:pt>
                <c:pt idx="22">
                  <c:v>0.21543560373492779</c:v>
                </c:pt>
                <c:pt idx="23">
                  <c:v>0.21651101048521135</c:v>
                </c:pt>
                <c:pt idx="24">
                  <c:v>0.21757057439632835</c:v>
                </c:pt>
                <c:pt idx="25">
                  <c:v>0.21861382056727105</c:v>
                </c:pt>
                <c:pt idx="26">
                  <c:v>0.21964025924681313</c:v>
                </c:pt>
                <c:pt idx="27">
                  <c:v>0.22064938545889021</c:v>
                </c:pt>
                <c:pt idx="28">
                  <c:v>0.22164067866380596</c:v>
                </c:pt>
                <c:pt idx="29">
                  <c:v>0.22261360246215428</c:v>
                </c:pt>
                <c:pt idx="30">
                  <c:v>0.22356760434914094</c:v>
                </c:pt>
                <c:pt idx="31">
                  <c:v>0.22450211552784288</c:v>
                </c:pt>
                <c:pt idx="32">
                  <c:v>0.22541655079086756</c:v>
                </c:pt>
                <c:pt idx="33">
                  <c:v>0.22631030848086253</c:v>
                </c:pt>
                <c:pt idx="34">
                  <c:v>0.22718277054137959</c:v>
                </c:pt>
                <c:pt idx="35">
                  <c:v>0.22803330267071256</c:v>
                </c:pt>
                <c:pt idx="36">
                  <c:v>0.22886125459249951</c:v>
                </c:pt>
                <c:pt idx="37">
                  <c:v>0.22966596045809914</c:v>
                </c:pt>
                <c:pt idx="38">
                  <c:v>0.23044673939700791</c:v>
                </c:pt>
                <c:pt idx="39">
                  <c:v>0.23120289623286186</c:v>
                </c:pt>
                <c:pt idx="40">
                  <c:v>0.23193372238384738</c:v>
                </c:pt>
                <c:pt idx="41">
                  <c:v>0.23263849696760103</c:v>
                </c:pt>
                <c:pt idx="42">
                  <c:v>0.23331648813188086</c:v>
                </c:pt>
                <c:pt idx="43">
                  <c:v>0.23396695463339831</c:v>
                </c:pt>
                <c:pt idx="44">
                  <c:v>0.2345891476881691</c:v>
                </c:pt>
                <c:pt idx="45">
                  <c:v>0.23518231311751195</c:v>
                </c:pt>
                <c:pt idx="46">
                  <c:v>0.23574569381433413</c:v>
                </c:pt>
                <c:pt idx="47">
                  <c:v>0.23627853255451556</c:v>
                </c:pt>
                <c:pt idx="48">
                  <c:v>0.23678007517794769</c:v>
                </c:pt>
                <c:pt idx="49">
                  <c:v>0.23724957416300752</c:v>
                </c:pt>
                <c:pt idx="50">
                  <c:v>0.23768629261683233</c:v>
                </c:pt>
                <c:pt idx="51">
                  <c:v>0.23808950870159257</c:v>
                </c:pt>
                <c:pt idx="52">
                  <c:v>0.23845852051390934</c:v>
                </c:pt>
                <c:pt idx="53">
                  <c:v>0.23879265143048523</c:v>
                </c:pt>
                <c:pt idx="54">
                  <c:v>0.23909125592778549</c:v>
                </c:pt>
                <c:pt idx="55">
                  <c:v>0.23935372587707437</c:v>
                </c:pt>
                <c:pt idx="56">
                  <c:v>0.23957949730815753</c:v>
                </c:pt>
                <c:pt idx="57">
                  <c:v>0.23976805762568926</c:v>
                </c:pt>
                <c:pt idx="58">
                  <c:v>0.2399189532507984</c:v>
                </c:pt>
                <c:pt idx="59">
                  <c:v>0.24003179764801855</c:v>
                </c:pt>
                <c:pt idx="60">
                  <c:v>0.24010627968309314</c:v>
                </c:pt>
                <c:pt idx="61">
                  <c:v>0.24014217224124398</c:v>
                </c:pt>
                <c:pt idx="62">
                  <c:v>0.24013934101811013</c:v>
                </c:pt>
                <c:pt idx="63">
                  <c:v>0.24009775337705458</c:v>
                </c:pt>
                <c:pt idx="64">
                  <c:v>0.24001748714728868</c:v>
                </c:pt>
                <c:pt idx="65">
                  <c:v>0.23989873921779611</c:v>
                </c:pt>
                <c:pt idx="66">
                  <c:v>0.23974183376301839</c:v>
                </c:pt>
                <c:pt idx="67">
                  <c:v>0.23954722991848545</c:v>
                </c:pt>
                <c:pt idx="68">
                  <c:v>0.23931552870898512</c:v>
                </c:pt>
                <c:pt idx="69">
                  <c:v>0.23904747901950765</c:v>
                </c:pt>
                <c:pt idx="70">
                  <c:v>0.23874398239121852</c:v>
                </c:pt>
                <c:pt idx="71">
                  <c:v>0.23840609642227106</c:v>
                </c:pt>
                <c:pt idx="72">
                  <c:v>0.23803503655751326</c:v>
                </c:pt>
                <c:pt idx="73">
                  <c:v>0.23763217606310708</c:v>
                </c:pt>
                <c:pt idx="74">
                  <c:v>0.23719904400260677</c:v>
                </c:pt>
                <c:pt idx="75">
                  <c:v>0.23673732106067807</c:v>
                </c:pt>
                <c:pt idx="76">
                  <c:v>0.23624883309955089</c:v>
                </c:pt>
                <c:pt idx="77">
                  <c:v>0.23573554238115749</c:v>
                </c:pt>
                <c:pt idx="78">
                  <c:v>0.2351995364438621</c:v>
                </c:pt>
                <c:pt idx="79">
                  <c:v>0.23464301468527757</c:v>
                </c:pt>
                <c:pt idx="80">
                  <c:v>0.2340682727698728</c:v>
                </c:pt>
                <c:pt idx="81">
                  <c:v>0.23347768504932123</c:v>
                </c:pt>
                <c:pt idx="82">
                  <c:v>0.2328736852518411</c:v>
                </c:pt>
                <c:pt idx="83">
                  <c:v>0.23225874576084915</c:v>
                </c:pt>
                <c:pt idx="84">
                  <c:v>0.23163535585973699</c:v>
                </c:pt>
                <c:pt idx="85">
                  <c:v>0.23100599936527014</c:v>
                </c:pt>
                <c:pt idx="86">
                  <c:v>0.23037313210418184</c:v>
                </c:pt>
                <c:pt idx="87">
                  <c:v>0.2297391597037802</c:v>
                </c:pt>
                <c:pt idx="88">
                  <c:v>0.22910641616641966</c:v>
                </c:pt>
                <c:pt idx="89">
                  <c:v>0.22847714367907118</c:v>
                </c:pt>
                <c:pt idx="90">
                  <c:v>0.22785347407354459</c:v>
                </c:pt>
                <c:pt idx="91">
                  <c:v>0.22723741230177275</c:v>
                </c:pt>
                <c:pt idx="92">
                  <c:v>0.22663082222645356</c:v>
                </c:pt>
                <c:pt idx="93">
                  <c:v>0.22603541495348733</c:v>
                </c:pt>
                <c:pt idx="94">
                  <c:v>0.2254527398527667</c:v>
                </c:pt>
                <c:pt idx="95">
                  <c:v>0.22488417833190102</c:v>
                </c:pt>
                <c:pt idx="96">
                  <c:v>0.22433094034726542</c:v>
                </c:pt>
                <c:pt idx="97">
                  <c:v>0.22379406356191081</c:v>
                </c:pt>
                <c:pt idx="98">
                  <c:v>0.22327441499336642</c:v>
                </c:pt>
                <c:pt idx="99">
                  <c:v>0.22277269493852991</c:v>
                </c:pt>
                <c:pt idx="100">
                  <c:v>0.22228944291920152</c:v>
                </c:pt>
                <c:pt idx="101">
                  <c:v>0.22182504536109834</c:v>
                </c:pt>
                <c:pt idx="102">
                  <c:v>0.22137974470134075</c:v>
                </c:pt>
                <c:pt idx="103">
                  <c:v>0.22095364961373307</c:v>
                </c:pt>
                <c:pt idx="104">
                  <c:v>0.22054674604640867</c:v>
                </c:pt>
                <c:pt idx="105">
                  <c:v>0.22015890878095948</c:v>
                </c:pt>
                <c:pt idx="106">
                  <c:v>0.21978991324415784</c:v>
                </c:pt>
                <c:pt idx="107">
                  <c:v>0.21943944733086906</c:v>
                </c:pt>
                <c:pt idx="108">
                  <c:v>0.21910712302784838</c:v>
                </c:pt>
                <c:pt idx="109">
                  <c:v>0.2187924876610696</c:v>
                </c:pt>
                <c:pt idx="110">
                  <c:v>0.2184950346225035</c:v>
                </c:pt>
                <c:pt idx="111">
                  <c:v>0.21821421346457909</c:v>
                </c:pt>
                <c:pt idx="112">
                  <c:v>0.21794943928091895</c:v>
                </c:pt>
                <c:pt idx="113">
                  <c:v>0.21770010131961387</c:v>
                </c:pt>
                <c:pt idx="114">
                  <c:v>0.21746557079982121</c:v>
                </c:pt>
                <c:pt idx="115">
                  <c:v>0.21724520792359067</c:v>
                </c:pt>
                <c:pt idx="116">
                  <c:v>0.21703836809247837</c:v>
                </c:pt>
                <c:pt idx="117">
                  <c:v>0.21684440735280011</c:v>
                </c:pt>
                <c:pt idx="118">
                  <c:v>0.21666268710449954</c:v>
                </c:pt>
                <c:pt idx="119">
                  <c:v>0.21649257811684802</c:v>
                </c:pt>
                <c:pt idx="120">
                  <c:v>0.21633346389987487</c:v>
                </c:pt>
                <c:pt idx="121">
                  <c:v>0.21618474348390476</c:v>
                </c:pt>
                <c:pt idx="122">
                  <c:v>0.21604583366119412</c:v>
                </c:pt>
                <c:pt idx="123">
                  <c:v>0.21591617074375899</c:v>
                </c:pt>
                <c:pt idx="124">
                  <c:v>0.21579521189037462</c:v>
                </c:pt>
                <c:pt idx="125">
                  <c:v>0.21568243605369192</c:v>
                </c:pt>
                <c:pt idx="126">
                  <c:v>0.21557734459570427</c:v>
                </c:pt>
                <c:pt idx="127">
                  <c:v>0.21547946161661841</c:v>
                </c:pt>
                <c:pt idx="128">
                  <c:v>0.21538833403872029</c:v>
                </c:pt>
                <c:pt idx="129">
                  <c:v>0.2153035314832222</c:v>
                </c:pt>
                <c:pt idx="130">
                  <c:v>0.21522464597444638</c:v>
                </c:pt>
                <c:pt idx="131">
                  <c:v>0.21515129150214021</c:v>
                </c:pt>
                <c:pt idx="132">
                  <c:v>0.21508310346928558</c:v>
                </c:pt>
                <c:pt idx="133">
                  <c:v>0.21501973804951743</c:v>
                </c:pt>
                <c:pt idx="134">
                  <c:v>0.2149608714752318</c:v>
                </c:pt>
                <c:pt idx="135">
                  <c:v>0.2149061992746607</c:v>
                </c:pt>
                <c:pt idx="136">
                  <c:v>0.21485543547363087</c:v>
                </c:pt>
                <c:pt idx="137">
                  <c:v>0.21480831177540363</c:v>
                </c:pt>
                <c:pt idx="138">
                  <c:v>0.21476457672991264</c:v>
                </c:pt>
                <c:pt idx="139">
                  <c:v>0.21472399490185856</c:v>
                </c:pt>
                <c:pt idx="140">
                  <c:v>0.21468634604548198</c:v>
                </c:pt>
                <c:pt idx="141">
                  <c:v>0.21465142429239148</c:v>
                </c:pt>
                <c:pt idx="142">
                  <c:v>0.21461903735756846</c:v>
                </c:pt>
                <c:pt idx="143">
                  <c:v>0.21458900576757817</c:v>
                </c:pt>
                <c:pt idx="144">
                  <c:v>0.21456116211407911</c:v>
                </c:pt>
                <c:pt idx="145">
                  <c:v>0.21453535033491938</c:v>
                </c:pt>
                <c:pt idx="146">
                  <c:v>0.21451142502442716</c:v>
                </c:pt>
                <c:pt idx="147">
                  <c:v>0.21448925077392764</c:v>
                </c:pt>
                <c:pt idx="148">
                  <c:v>0.21446870154303904</c:v>
                </c:pt>
                <c:pt idx="149">
                  <c:v>0.21444966006190189</c:v>
                </c:pt>
                <c:pt idx="150">
                  <c:v>0.21443201726417102</c:v>
                </c:pt>
                <c:pt idx="151">
                  <c:v>0.21441567175033416</c:v>
                </c:pt>
                <c:pt idx="152">
                  <c:v>0.21440052928071329</c:v>
                </c:pt>
                <c:pt idx="153">
                  <c:v>0.21438650229733772</c:v>
                </c:pt>
                <c:pt idx="154">
                  <c:v>0.21437350947375403</c:v>
                </c:pt>
                <c:pt idx="155">
                  <c:v>0.21436147529174576</c:v>
                </c:pt>
                <c:pt idx="156">
                  <c:v>0.21435032964386891</c:v>
                </c:pt>
                <c:pt idx="157">
                  <c:v>0.21434000746067017</c:v>
                </c:pt>
                <c:pt idx="158">
                  <c:v>0.21433044836143039</c:v>
                </c:pt>
                <c:pt idx="159">
                  <c:v>0.21432159632727052</c:v>
                </c:pt>
                <c:pt idx="160">
                  <c:v>0.21431339939546179</c:v>
                </c:pt>
                <c:pt idx="161">
                  <c:v>0.21430580937380062</c:v>
                </c:pt>
                <c:pt idx="162">
                  <c:v>0.21429878157393073</c:v>
                </c:pt>
                <c:pt idx="163">
                  <c:v>0.21429227456252761</c:v>
                </c:pt>
                <c:pt idx="164">
                  <c:v>0.21428624992929585</c:v>
                </c:pt>
                <c:pt idx="165">
                  <c:v>0.21428067207076823</c:v>
                </c:pt>
                <c:pt idx="166">
                  <c:v>0.21427550798893852</c:v>
                </c:pt>
                <c:pt idx="167">
                  <c:v>0.21427072710380099</c:v>
                </c:pt>
                <c:pt idx="168">
                  <c:v>0.21426630107891617</c:v>
                </c:pt>
                <c:pt idx="169">
                  <c:v>0.21426220365916382</c:v>
                </c:pt>
                <c:pt idx="170">
                  <c:v>0.21425841051989011</c:v>
                </c:pt>
                <c:pt idx="171">
                  <c:v>0.21425489912669743</c:v>
                </c:pt>
                <c:pt idx="172">
                  <c:v>0.21425164860516882</c:v>
                </c:pt>
                <c:pt idx="173">
                  <c:v>0.21424863961985877</c:v>
                </c:pt>
                <c:pt idx="174">
                  <c:v>0.21424585426192255</c:v>
                </c:pt>
                <c:pt idx="175">
                  <c:v>0.21424327594479362</c:v>
                </c:pt>
                <c:pt idx="176">
                  <c:v>0.21424088930735546</c:v>
                </c:pt>
                <c:pt idx="177">
                  <c:v>0.21423868012408895</c:v>
                </c:pt>
                <c:pt idx="178">
                  <c:v>0.21423663522170941</c:v>
                </c:pt>
                <c:pt idx="179">
                  <c:v>0.21423474240183854</c:v>
                </c:pt>
                <c:pt idx="180">
                  <c:v>0.21423299036928709</c:v>
                </c:pt>
                <c:pt idx="181">
                  <c:v>0.21423136866555087</c:v>
                </c:pt>
                <c:pt idx="182">
                  <c:v>0.21422986760715088</c:v>
                </c:pt>
                <c:pt idx="183">
                  <c:v>0.21422847822847166</c:v>
                </c:pt>
                <c:pt idx="184">
                  <c:v>0.21422719222877687</c:v>
                </c:pt>
                <c:pt idx="185">
                  <c:v>0.21422600192310187</c:v>
                </c:pt>
                <c:pt idx="186">
                  <c:v>0.21422490019674495</c:v>
                </c:pt>
                <c:pt idx="187">
                  <c:v>0.21422388046309726</c:v>
                </c:pt>
                <c:pt idx="188">
                  <c:v>0.21422293662457015</c:v>
                </c:pt>
                <c:pt idx="189">
                  <c:v>0.21422206303639552</c:v>
                </c:pt>
                <c:pt idx="190">
                  <c:v>0.21422125447309032</c:v>
                </c:pt>
                <c:pt idx="191">
                  <c:v>0.21422050609739146</c:v>
                </c:pt>
                <c:pt idx="192">
                  <c:v>0.21421981343148117</c:v>
                </c:pt>
                <c:pt idx="193">
                  <c:v>0.21421917233033536</c:v>
                </c:pt>
                <c:pt idx="194">
                  <c:v>0.21421857895703961</c:v>
                </c:pt>
                <c:pt idx="195">
                  <c:v>0.21421802975992932</c:v>
                </c:pt>
                <c:pt idx="196">
                  <c:v>0.21421752145141951</c:v>
                </c:pt>
                <c:pt idx="197">
                  <c:v>0.21421705098840052</c:v>
                </c:pt>
                <c:pt idx="198">
                  <c:v>0.21421661555408497</c:v>
                </c:pt>
                <c:pt idx="199">
                  <c:v>0.21421621254119846</c:v>
                </c:pt>
                <c:pt idx="200">
                  <c:v>0.21421583953641551</c:v>
                </c:pt>
                <c:pt idx="201">
                  <c:v>0.21421549430594911</c:v>
                </c:pt>
                <c:pt idx="202">
                  <c:v>0.2142151747822082</c:v>
                </c:pt>
                <c:pt idx="203">
                  <c:v>0.21421487905144493</c:v>
                </c:pt>
                <c:pt idx="204">
                  <c:v>0.2142146053423182</c:v>
                </c:pt>
                <c:pt idx="205">
                  <c:v>0.21421435201530598</c:v>
                </c:pt>
                <c:pt idx="206">
                  <c:v>0.21421411755290304</c:v>
                </c:pt>
                <c:pt idx="207">
                  <c:v>0.21421390055054718</c:v>
                </c:pt>
                <c:pt idx="208">
                  <c:v>0.21421369970821877</c:v>
                </c:pt>
                <c:pt idx="209">
                  <c:v>0.2142135138226644</c:v>
                </c:pt>
                <c:pt idx="210">
                  <c:v>0.21421334178019844</c:v>
                </c:pt>
                <c:pt idx="211">
                  <c:v>0.21421318255003918</c:v>
                </c:pt>
                <c:pt idx="212">
                  <c:v>0.21421303517814064</c:v>
                </c:pt>
                <c:pt idx="213">
                  <c:v>0.21421289878148245</c:v>
                </c:pt>
                <c:pt idx="214">
                  <c:v>0.21421277254278465</c:v>
                </c:pt>
                <c:pt idx="215">
                  <c:v>0.21421265570561526</c:v>
                </c:pt>
                <c:pt idx="216">
                  <c:v>0.21421254756986141</c:v>
                </c:pt>
                <c:pt idx="217">
                  <c:v>0.21421244748753801</c:v>
                </c:pt>
                <c:pt idx="218">
                  <c:v>0.21421235485890744</c:v>
                </c:pt>
                <c:pt idx="219">
                  <c:v>0.21421226912888819</c:v>
                </c:pt>
                <c:pt idx="220">
                  <c:v>0.21421218978373086</c:v>
                </c:pt>
                <c:pt idx="221">
                  <c:v>0.21421211634794102</c:v>
                </c:pt>
                <c:pt idx="222">
                  <c:v>0.21421204838143165</c:v>
                </c:pt>
                <c:pt idx="223">
                  <c:v>0.21421198547688675</c:v>
                </c:pt>
                <c:pt idx="224">
                  <c:v>0.21421192725732174</c:v>
                </c:pt>
                <c:pt idx="225">
                  <c:v>0.21421187337382508</c:v>
                </c:pt>
                <c:pt idx="226">
                  <c:v>0.21421182350346823</c:v>
                </c:pt>
                <c:pt idx="227">
                  <c:v>0.21421177734737085</c:v>
                </c:pt>
                <c:pt idx="228">
                  <c:v>0.21421173462891047</c:v>
                </c:pt>
                <c:pt idx="229">
                  <c:v>0.21421169509206481</c:v>
                </c:pt>
                <c:pt idx="230">
                  <c:v>0.21421165849987817</c:v>
                </c:pt>
                <c:pt idx="231">
                  <c:v>0.21421162463304141</c:v>
                </c:pt>
                <c:pt idx="232">
                  <c:v>0.21421159328857822</c:v>
                </c:pt>
                <c:pt idx="233">
                  <c:v>0.21421156427862842</c:v>
                </c:pt>
                <c:pt idx="234">
                  <c:v>0.21421153742932281</c:v>
                </c:pt>
                <c:pt idx="235">
                  <c:v>0.214211512579741</c:v>
                </c:pt>
                <c:pt idx="236">
                  <c:v>0.21421148958094707</c:v>
                </c:pt>
                <c:pt idx="237">
                  <c:v>0.2142114682950973</c:v>
                </c:pt>
                <c:pt idx="238">
                  <c:v>0.21421144859461408</c:v>
                </c:pt>
                <c:pt idx="239">
                  <c:v>0.21421143036142115</c:v>
                </c:pt>
                <c:pt idx="240">
                  <c:v>0.21421141348623635</c:v>
                </c:pt>
                <c:pt idx="241">
                  <c:v>0.2142113978679164</c:v>
                </c:pt>
                <c:pt idx="242">
                  <c:v>0.21421138341285106</c:v>
                </c:pt>
                <c:pt idx="243">
                  <c:v>0.2142113700344018</c:v>
                </c:pt>
                <c:pt idx="244">
                  <c:v>0.21421135765238289</c:v>
                </c:pt>
                <c:pt idx="245">
                  <c:v>0.21421134619258045</c:v>
                </c:pt>
                <c:pt idx="246">
                  <c:v>0.21421133558630825</c:v>
                </c:pt>
                <c:pt idx="247">
                  <c:v>0.21421132576999546</c:v>
                </c:pt>
                <c:pt idx="248">
                  <c:v>0.21421131668480603</c:v>
                </c:pt>
                <c:pt idx="249">
                  <c:v>0.21421130827628584</c:v>
                </c:pt>
                <c:pt idx="250">
                  <c:v>0.21421130049403667</c:v>
                </c:pt>
                <c:pt idx="251">
                  <c:v>0.2142112932914137</c:v>
                </c:pt>
                <c:pt idx="252">
                  <c:v>0.21421128662524627</c:v>
                </c:pt>
                <c:pt idx="253">
                  <c:v>0.21421128045557913</c:v>
                </c:pt>
                <c:pt idx="254">
                  <c:v>0.21421127474543267</c:v>
                </c:pt>
                <c:pt idx="255">
                  <c:v>0.21421126946058175</c:v>
                </c:pt>
                <c:pt idx="256">
                  <c:v>0.21421126456935016</c:v>
                </c:pt>
                <c:pt idx="257">
                  <c:v>0.21421126004242097</c:v>
                </c:pt>
                <c:pt idx="258">
                  <c:v>0.21421125585266071</c:v>
                </c:pt>
                <c:pt idx="259">
                  <c:v>0.21421125197495697</c:v>
                </c:pt>
                <c:pt idx="260">
                  <c:v>0.21421124838606753</c:v>
                </c:pt>
                <c:pt idx="261">
                  <c:v>0.21421124506448136</c:v>
                </c:pt>
                <c:pt idx="262">
                  <c:v>0.21421124199028957</c:v>
                </c:pt>
                <c:pt idx="263">
                  <c:v>0.21421123914506607</c:v>
                </c:pt>
                <c:pt idx="264">
                  <c:v>0.21421123651175714</c:v>
                </c:pt>
                <c:pt idx="265">
                  <c:v>0.21421123407457923</c:v>
                </c:pt>
                <c:pt idx="266">
                  <c:v>0.21421123181892435</c:v>
                </c:pt>
                <c:pt idx="267">
                  <c:v>0.21421122973127257</c:v>
                </c:pt>
                <c:pt idx="268">
                  <c:v>0.21421122779911092</c:v>
                </c:pt>
                <c:pt idx="269">
                  <c:v>0.21421122601085832</c:v>
                </c:pt>
                <c:pt idx="270">
                  <c:v>0.21421122435579637</c:v>
                </c:pt>
                <c:pt idx="271">
                  <c:v>0.21421122282400482</c:v>
                </c:pt>
                <c:pt idx="272">
                  <c:v>0.21421122140630255</c:v>
                </c:pt>
                <c:pt idx="273">
                  <c:v>0.21421122009419191</c:v>
                </c:pt>
                <c:pt idx="274">
                  <c:v>0.21421121887980854</c:v>
                </c:pt>
                <c:pt idx="275">
                  <c:v>0.21421121775587351</c:v>
                </c:pt>
                <c:pt idx="276">
                  <c:v>0.21421121671565019</c:v>
                </c:pt>
                <c:pt idx="277">
                  <c:v>0.21421121575290361</c:v>
                </c:pt>
                <c:pt idx="278">
                  <c:v>0.21421121486186334</c:v>
                </c:pt>
                <c:pt idx="279">
                  <c:v>0.21421121403718857</c:v>
                </c:pt>
                <c:pt idx="280">
                  <c:v>0.2142112132739363</c:v>
                </c:pt>
                <c:pt idx="281">
                  <c:v>0.21421121256753178</c:v>
                </c:pt>
                <c:pt idx="282">
                  <c:v>0.2142112119137409</c:v>
                </c:pt>
                <c:pt idx="283">
                  <c:v>0.21421121130864504</c:v>
                </c:pt>
                <c:pt idx="284">
                  <c:v>0.21421121074861724</c:v>
                </c:pt>
                <c:pt idx="285">
                  <c:v>0.21421121023030085</c:v>
                </c:pt>
                <c:pt idx="286">
                  <c:v>0.21421120975058913</c:v>
                </c:pt>
                <c:pt idx="287">
                  <c:v>0.21421120930660684</c:v>
                </c:pt>
                <c:pt idx="288">
                  <c:v>0.21421120889569273</c:v>
                </c:pt>
                <c:pt idx="289">
                  <c:v>0.21421120851538389</c:v>
                </c:pt>
                <c:pt idx="290">
                  <c:v>0.21421120816340086</c:v>
                </c:pt>
                <c:pt idx="291">
                  <c:v>0.21421120783763381</c:v>
                </c:pt>
                <c:pt idx="292">
                  <c:v>0.21421120753613021</c:v>
                </c:pt>
                <c:pt idx="293">
                  <c:v>0.2142112072570829</c:v>
                </c:pt>
                <c:pt idx="294">
                  <c:v>0.21421120699881932</c:v>
                </c:pt>
                <c:pt idx="295">
                  <c:v>0.21421120675979141</c:v>
                </c:pt>
                <c:pt idx="296">
                  <c:v>0.21421120653856657</c:v>
                </c:pt>
                <c:pt idx="297">
                  <c:v>0.21421120633381871</c:v>
                </c:pt>
                <c:pt idx="298">
                  <c:v>0.21421120614432074</c:v>
                </c:pt>
                <c:pt idx="299">
                  <c:v>0.2142112059689367</c:v>
                </c:pt>
                <c:pt idx="300">
                  <c:v>0.21421120580661546</c:v>
                </c:pt>
                <c:pt idx="301">
                  <c:v>0.21421120565638405</c:v>
                </c:pt>
                <c:pt idx="302">
                  <c:v>0.21421120551734202</c:v>
                </c:pt>
                <c:pt idx="303">
                  <c:v>0.21421120538865598</c:v>
                </c:pt>
                <c:pt idx="304">
                  <c:v>0.21421120526955464</c:v>
                </c:pt>
                <c:pt idx="305">
                  <c:v>0.21421120515932401</c:v>
                </c:pt>
                <c:pt idx="306">
                  <c:v>0.21421120505730354</c:v>
                </c:pt>
                <c:pt idx="307">
                  <c:v>0.2142112049628816</c:v>
                </c:pt>
                <c:pt idx="308">
                  <c:v>0.21421120487549228</c:v>
                </c:pt>
                <c:pt idx="309">
                  <c:v>0.21421120479461186</c:v>
                </c:pt>
                <c:pt idx="310">
                  <c:v>0.21421120471975544</c:v>
                </c:pt>
                <c:pt idx="311">
                  <c:v>0.21421120465047441</c:v>
                </c:pt>
                <c:pt idx="312">
                  <c:v>0.21421120458635354</c:v>
                </c:pt>
                <c:pt idx="313">
                  <c:v>0.2142112045270084</c:v>
                </c:pt>
                <c:pt idx="314">
                  <c:v>0.21421120447208336</c:v>
                </c:pt>
                <c:pt idx="315">
                  <c:v>0.21421120442124919</c:v>
                </c:pt>
                <c:pt idx="316">
                  <c:v>0.21421120437420119</c:v>
                </c:pt>
                <c:pt idx="317">
                  <c:v>0.21421120433065743</c:v>
                </c:pt>
                <c:pt idx="318">
                  <c:v>0.21421120429035678</c:v>
                </c:pt>
                <c:pt idx="319">
                  <c:v>0.21421120425305781</c:v>
                </c:pt>
                <c:pt idx="320">
                  <c:v>0.21421120421853687</c:v>
                </c:pt>
                <c:pt idx="321">
                  <c:v>0.21421120418658712</c:v>
                </c:pt>
                <c:pt idx="322">
                  <c:v>0.21421120415701697</c:v>
                </c:pt>
                <c:pt idx="323">
                  <c:v>0.21421120412964925</c:v>
                </c:pt>
                <c:pt idx="324">
                  <c:v>0.21421120410431993</c:v>
                </c:pt>
                <c:pt idx="325">
                  <c:v>0.2142112040808771</c:v>
                </c:pt>
                <c:pt idx="326">
                  <c:v>0.21421120405918037</c:v>
                </c:pt>
                <c:pt idx="327">
                  <c:v>0.21421120403909966</c:v>
                </c:pt>
                <c:pt idx="328">
                  <c:v>0.21421120402051452</c:v>
                </c:pt>
                <c:pt idx="329">
                  <c:v>0.21421120400331364</c:v>
                </c:pt>
                <c:pt idx="330">
                  <c:v>0.21421120398739388</c:v>
                </c:pt>
                <c:pt idx="331">
                  <c:v>0.21421120397265991</c:v>
                </c:pt>
                <c:pt idx="332">
                  <c:v>0.21421120395902327</c:v>
                </c:pt>
                <c:pt idx="333">
                  <c:v>0.21421120394640228</c:v>
                </c:pt>
                <c:pt idx="334">
                  <c:v>0.21421120393472134</c:v>
                </c:pt>
                <c:pt idx="335">
                  <c:v>0.21421120392391044</c:v>
                </c:pt>
              </c:numCache>
            </c:numRef>
          </c:yVal>
          <c:smooth val="1"/>
        </c:ser>
        <c:dLbls/>
        <c:axId val="73055232"/>
        <c:axId val="73053696"/>
      </c:scatterChart>
      <c:valAx>
        <c:axId val="73038080"/>
        <c:scaling>
          <c:orientation val="minMax"/>
        </c:scaling>
        <c:axPos val="b"/>
        <c:numFmt formatCode="General" sourceLinked="1"/>
        <c:tickLblPos val="nextTo"/>
        <c:crossAx val="73052160"/>
        <c:crosses val="autoZero"/>
        <c:crossBetween val="midCat"/>
      </c:valAx>
      <c:valAx>
        <c:axId val="73052160"/>
        <c:scaling>
          <c:orientation val="minMax"/>
        </c:scaling>
        <c:axPos val="l"/>
        <c:majorGridlines/>
        <c:numFmt formatCode="General" sourceLinked="1"/>
        <c:tickLblPos val="nextTo"/>
        <c:crossAx val="73038080"/>
        <c:crosses val="autoZero"/>
        <c:crossBetween val="midCat"/>
      </c:valAx>
      <c:valAx>
        <c:axId val="73053696"/>
        <c:scaling>
          <c:orientation val="minMax"/>
        </c:scaling>
        <c:axPos val="r"/>
        <c:numFmt formatCode="General" sourceLinked="1"/>
        <c:tickLblPos val="nextTo"/>
        <c:crossAx val="73055232"/>
        <c:crosses val="max"/>
        <c:crossBetween val="midCat"/>
      </c:valAx>
      <c:valAx>
        <c:axId val="73055232"/>
        <c:scaling>
          <c:orientation val="minMax"/>
        </c:scaling>
        <c:delete val="1"/>
        <c:axPos val="b"/>
        <c:numFmt formatCode="General" sourceLinked="1"/>
        <c:tickLblPos val="none"/>
        <c:crossAx val="730536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9296500920810321"/>
          <c:y val="0.57856995148333723"/>
          <c:w val="0.14362185389809698"/>
          <c:h val="0.1461245526127416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0.20455092461632138"/>
          <c:y val="7.462843976266563E-2"/>
          <c:w val="0.6206239542030848"/>
          <c:h val="0.83244053777202165"/>
        </c:manualLayout>
      </c:layout>
      <c:scatterChart>
        <c:scatterStyle val="lineMarker"/>
        <c:ser>
          <c:idx val="0"/>
          <c:order val="0"/>
          <c:tx>
            <c:strRef>
              <c:f>oggi!$C$1</c:f>
              <c:strCache>
                <c:ptCount val="1"/>
                <c:pt idx="0">
                  <c:v>Cs [g/l]</c:v>
                </c:pt>
              </c:strCache>
            </c:strRef>
          </c:tx>
          <c:spPr>
            <a:ln w="28575">
              <a:noFill/>
            </a:ln>
          </c:spPr>
          <c:xVal>
            <c:numRef>
              <c:f>oggi!$A$2:$A$402</c:f>
              <c:numCache>
                <c:formatCode>0.000000</c:formatCode>
                <c:ptCount val="40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</c:numCache>
            </c:numRef>
          </c:xVal>
          <c:yVal>
            <c:numRef>
              <c:f>oggi!$C$2:$C$402</c:f>
              <c:numCache>
                <c:formatCode>General</c:formatCode>
                <c:ptCount val="401"/>
                <c:pt idx="0">
                  <c:v>10</c:v>
                </c:pt>
                <c:pt idx="1">
                  <c:v>9.8114285714285714</c:v>
                </c:pt>
                <c:pt idx="2">
                  <c:v>9.6259486802921526</c:v>
                </c:pt>
                <c:pt idx="3">
                  <c:v>9.4432945677727478</c:v>
                </c:pt>
                <c:pt idx="4">
                  <c:v>9.2632235895322488</c:v>
                </c:pt>
                <c:pt idx="5">
                  <c:v>9.0855136839322945</c:v>
                </c:pt>
                <c:pt idx="6">
                  <c:v>8.9099611696993151</c:v>
                </c:pt>
                <c:pt idx="7">
                  <c:v>8.7363788250486554</c:v>
                </c:pt>
                <c:pt idx="8">
                  <c:v>8.5645942082486854</c:v>
                </c:pt>
                <c:pt idx="9">
                  <c:v>8.3944481861373745</c:v>
                </c:pt>
                <c:pt idx="10">
                  <c:v>8.2257936424852272</c:v>
                </c:pt>
                <c:pt idx="11">
                  <c:v>8.0584943425543329</c:v>
                </c:pt>
                <c:pt idx="12">
                  <c:v>7.892423933911771</c:v>
                </c:pt>
                <c:pt idx="13">
                  <c:v>7.7274650666584312</c:v>
                </c:pt>
                <c:pt idx="14">
                  <c:v>7.5635086188454199</c:v>
                </c:pt>
                <c:pt idx="15">
                  <c:v>7.4004530150613119</c:v>
                </c:pt>
                <c:pt idx="16">
                  <c:v>7.238203628059205</c:v>
                </c:pt>
                <c:pt idx="17">
                  <c:v>7.0766722549139267</c:v>
                </c:pt>
                <c:pt idx="18">
                  <c:v>6.915776660607297</c:v>
                </c:pt>
                <c:pt idx="19">
                  <c:v>6.7554401831753337</c:v>
                </c:pt>
                <c:pt idx="20">
                  <c:v>6.5955913956514776</c:v>
                </c:pt>
                <c:pt idx="21">
                  <c:v>6.4361638210351861</c:v>
                </c:pt>
                <c:pt idx="22">
                  <c:v>6.2770956974328822</c:v>
                </c:pt>
                <c:pt idx="23">
                  <c:v>6.1183297913828882</c:v>
                </c:pt>
                <c:pt idx="24">
                  <c:v>5.9598132582106444</c:v>
                </c:pt>
                <c:pt idx="25">
                  <c:v>5.8014975490875118</c:v>
                </c:pt>
                <c:pt idx="26">
                  <c:v>5.6433383653080176</c:v>
                </c:pt>
                <c:pt idx="27">
                  <c:v>5.4852956611798005</c:v>
                </c:pt>
                <c:pt idx="28">
                  <c:v>5.3273336978625565</c:v>
                </c:pt>
                <c:pt idx="29">
                  <c:v>5.1694211515246113</c:v>
                </c:pt>
                <c:pt idx="30">
                  <c:v>5.0115312803395051</c:v>
                </c:pt>
                <c:pt idx="31">
                  <c:v>4.8536421561562575</c:v>
                </c:pt>
                <c:pt idx="32">
                  <c:v>4.6957369681878944</c:v>
                </c:pt>
                <c:pt idx="33">
                  <c:v>4.5378044078231596</c:v>
                </c:pt>
                <c:pt idx="34">
                  <c:v>4.3798391457350601</c:v>
                </c:pt>
                <c:pt idx="35">
                  <c:v>4.221842414907016</c:v>
                </c:pt>
                <c:pt idx="36">
                  <c:v>4.0638227161055971</c:v>
                </c:pt>
                <c:pt idx="37">
                  <c:v>3.9057966657950938</c:v>
                </c:pt>
                <c:pt idx="38">
                  <c:v>3.7477900106252893</c:v>
                </c:pt>
                <c:pt idx="39">
                  <c:v>3.5898388375556074</c:v>
                </c:pt>
                <c:pt idx="40">
                  <c:v>3.4319910145417372</c:v>
                </c:pt>
                <c:pt idx="41">
                  <c:v>3.2743079036397766</c:v>
                </c:pt>
                <c:pt idx="42">
                  <c:v>3.1168663964910865</c:v>
                </c:pt>
                <c:pt idx="43">
                  <c:v>2.9597613314900704</c:v>
                </c:pt>
                <c:pt idx="44">
                  <c:v>2.8031083624252071</c:v>
                </c:pt>
                <c:pt idx="45">
                  <c:v>2.6470473596791453</c:v>
                </c:pt>
                <c:pt idx="46">
                  <c:v>2.4917464363577739</c:v>
                </c:pt>
                <c:pt idx="47">
                  <c:v>2.3374067013279025</c:v>
                </c:pt>
                <c:pt idx="48">
                  <c:v>2.1842678459605307</c:v>
                </c:pt>
                <c:pt idx="49">
                  <c:v>2.0326146658304718</c:v>
                </c:pt>
                <c:pt idx="50">
                  <c:v>1.882784593093813</c:v>
                </c:pt>
                <c:pt idx="51">
                  <c:v>1.7351762536167963</c:v>
                </c:pt>
                <c:pt idx="52">
                  <c:v>1.5902589388839894</c:v>
                </c:pt>
                <c:pt idx="53">
                  <c:v>1.4485826549744474</c:v>
                </c:pt>
                <c:pt idx="54">
                  <c:v>1.31078801775332</c:v>
                </c:pt>
                <c:pt idx="55">
                  <c:v>1.1776146198299957</c:v>
                </c:pt>
                <c:pt idx="56">
                  <c:v>1.0499055002512803</c:v>
                </c:pt>
                <c:pt idx="57">
                  <c:v>0.92860392404445757</c:v>
                </c:pt>
                <c:pt idx="58">
                  <c:v>0.81473687324479582</c:v>
                </c:pt>
                <c:pt idx="59">
                  <c:v>0.7093778576585027</c:v>
                </c:pt>
                <c:pt idx="60">
                  <c:v>0.61358097022156299</c:v>
                </c:pt>
                <c:pt idx="61">
                  <c:v>0.52828068207033418</c:v>
                </c:pt>
                <c:pt idx="62">
                  <c:v>0.45416060257623492</c:v>
                </c:pt>
                <c:pt idx="63">
                  <c:v>0.39151091392275073</c:v>
                </c:pt>
                <c:pt idx="64">
                  <c:v>0.34011425661144656</c:v>
                </c:pt>
                <c:pt idx="65">
                  <c:v>0.29920998312838554</c:v>
                </c:pt>
                <c:pt idx="66">
                  <c:v>0.26756999475107834</c:v>
                </c:pt>
                <c:pt idx="67">
                  <c:v>0.24367440187672251</c:v>
                </c:pt>
                <c:pt idx="68">
                  <c:v>0.22592880455847672</c:v>
                </c:pt>
                <c:pt idx="69">
                  <c:v>0.21285213529461605</c:v>
                </c:pt>
                <c:pt idx="70">
                  <c:v>0.2031912048902148</c:v>
                </c:pt>
                <c:pt idx="71">
                  <c:v>0.19595869397406929</c:v>
                </c:pt>
                <c:pt idx="72">
                  <c:v>0.1904173384498109</c:v>
                </c:pt>
                <c:pt idx="73">
                  <c:v>0.18603789988088343</c:v>
                </c:pt>
                <c:pt idx="74">
                  <c:v>0.18245118420126638</c:v>
                </c:pt>
                <c:pt idx="75">
                  <c:v>0.17940487492051049</c:v>
                </c:pt>
                <c:pt idx="76">
                  <c:v>0.1767290281720677</c:v>
                </c:pt>
                <c:pt idx="77">
                  <c:v>0.17431033855890188</c:v>
                </c:pt>
                <c:pt idx="78">
                  <c:v>0.17207376977231525</c:v>
                </c:pt>
                <c:pt idx="79">
                  <c:v>0.16996981772404782</c:v>
                </c:pt>
                <c:pt idx="80">
                  <c:v>0.16796585372967479</c:v>
                </c:pt>
                <c:pt idx="81">
                  <c:v>0.16604032391202922</c:v>
                </c:pt>
                <c:pt idx="82">
                  <c:v>0.16417890320863715</c:v>
                </c:pt>
                <c:pt idx="83">
                  <c:v>0.1623719660018722</c:v>
                </c:pt>
                <c:pt idx="84">
                  <c:v>0.16061293346312264</c:v>
                </c:pt>
                <c:pt idx="85">
                  <c:v>0.15889719956015877</c:v>
                </c:pt>
                <c:pt idx="86">
                  <c:v>0.15722143631224444</c:v>
                </c:pt>
                <c:pt idx="87">
                  <c:v>0.15558314613019175</c:v>
                </c:pt>
                <c:pt idx="88">
                  <c:v>0.15398037430774064</c:v>
                </c:pt>
                <c:pt idx="89">
                  <c:v>0.15241152483954651</c:v>
                </c:pt>
                <c:pt idx="90">
                  <c:v>0.15087524262444374</c:v>
                </c:pt>
                <c:pt idx="91">
                  <c:v>0.14937033815653142</c:v>
                </c:pt>
                <c:pt idx="92">
                  <c:v>0.14789573931472016</c:v>
                </c:pt>
                <c:pt idx="93">
                  <c:v>0.14645046038242279</c:v>
                </c:pt>
                <c:pt idx="94">
                  <c:v>0.14503358199478875</c:v>
                </c:pt>
                <c:pt idx="95">
                  <c:v>0.14364423800349491</c:v>
                </c:pt>
                <c:pt idx="96">
                  <c:v>0.14228160671689388</c:v>
                </c:pt>
                <c:pt idx="97">
                  <c:v>0.14094490490920181</c:v>
                </c:pt>
                <c:pt idx="98">
                  <c:v>0.1396333835867852</c:v>
                </c:pt>
                <c:pt idx="99">
                  <c:v>0.13834632487566983</c:v>
                </c:pt>
                <c:pt idx="100">
                  <c:v>0.1370830396314624</c:v>
                </c:pt>
                <c:pt idx="101">
                  <c:v>0.13584286552181107</c:v>
                </c:pt>
                <c:pt idx="102">
                  <c:v>0.13462516542479458</c:v>
                </c:pt>
                <c:pt idx="103">
                  <c:v>0.13342932604486496</c:v>
                </c:pt>
                <c:pt idx="104">
                  <c:v>0.13225475668424325</c:v>
                </c:pt>
                <c:pt idx="105">
                  <c:v>0.131100888130218</c:v>
                </c:pt>
                <c:pt idx="106">
                  <c:v>0.12996717163280808</c:v>
                </c:pt>
                <c:pt idx="107">
                  <c:v>0.12885307795595405</c:v>
                </c:pt>
                <c:pt idx="108">
                  <c:v>0.12775809649082659</c:v>
                </c:pt>
                <c:pt idx="109">
                  <c:v>0.12668173442323355</c:v>
                </c:pt>
                <c:pt idx="110">
                  <c:v>0.12562351594925072</c:v>
                </c:pt>
                <c:pt idx="111">
                  <c:v>0.12458298153457546</c:v>
                </c:pt>
                <c:pt idx="112">
                  <c:v>0.12355968721399863</c:v>
                </c:pt>
                <c:pt idx="113">
                  <c:v>0.12255320392799508</c:v>
                </c:pt>
                <c:pt idx="114">
                  <c:v>0.12156311689385346</c:v>
                </c:pt>
                <c:pt idx="115">
                  <c:v>0.12058902500907179</c:v>
                </c:pt>
                <c:pt idx="116">
                  <c:v>0.11963054028497899</c:v>
                </c:pt>
                <c:pt idx="117">
                  <c:v>0.11868728730872666</c:v>
                </c:pt>
                <c:pt idx="118">
                  <c:v>0.11775890273194886</c:v>
                </c:pt>
                <c:pt idx="119">
                  <c:v>0.11684503478451863</c:v>
                </c:pt>
                <c:pt idx="120">
                  <c:v>0.11594534281194352</c:v>
                </c:pt>
                <c:pt idx="121">
                  <c:v>0.11505949683504513</c:v>
                </c:pt>
                <c:pt idx="122">
                  <c:v>0.1141871771306595</c:v>
                </c:pt>
                <c:pt idx="123">
                  <c:v>0.11332807383217888</c:v>
                </c:pt>
                <c:pt idx="124">
                  <c:v>0.11248188654883318</c:v>
                </c:pt>
                <c:pt idx="125">
                  <c:v>0.1116483240026791</c:v>
                </c:pt>
                <c:pt idx="126">
                  <c:v>0.11082710368233217</c:v>
                </c:pt>
                <c:pt idx="127">
                  <c:v>0.11001795151253584</c:v>
                </c:pt>
                <c:pt idx="128">
                  <c:v>0.10922060153871946</c:v>
                </c:pt>
                <c:pt idx="129">
                  <c:v>0.10843479562574862</c:v>
                </c:pt>
                <c:pt idx="130">
                  <c:v>0.10766028317012005</c:v>
                </c:pt>
                <c:pt idx="131">
                  <c:v>0.10689682082489876</c:v>
                </c:pt>
                <c:pt idx="132">
                  <c:v>0.10614417223673664</c:v>
                </c:pt>
                <c:pt idx="133">
                  <c:v>0.10540210779435211</c:v>
                </c:pt>
                <c:pt idx="134">
                  <c:v>0.10467040438788575</c:v>
                </c:pt>
                <c:pt idx="135">
                  <c:v>0.10394884517858211</c:v>
                </c:pt>
                <c:pt idx="136">
                  <c:v>0.10323721937827911</c:v>
                </c:pt>
                <c:pt idx="137">
                  <c:v>0.1025353220382168</c:v>
                </c:pt>
                <c:pt idx="138">
                  <c:v>0.10184295384670468</c:v>
                </c:pt>
                <c:pt idx="139">
                  <c:v>0.10115992093521325</c:v>
                </c:pt>
                <c:pt idx="140">
                  <c:v>0.10048603469247966</c:v>
                </c:pt>
                <c:pt idx="141">
                  <c:v>9.9821111586240435E-2</c:v>
                </c:pt>
                <c:pt idx="142">
                  <c:v>9.9164972992225181E-2</c:v>
                </c:pt>
                <c:pt idx="143">
                  <c:v>9.851744503006607E-2</c:v>
                </c:pt>
                <c:pt idx="144">
                  <c:v>9.7878358405795951E-2</c:v>
                </c:pt>
                <c:pt idx="145">
                  <c:v>9.7247548260626149E-2</c:v>
                </c:pt>
                <c:pt idx="146">
                  <c:v>9.6624854025711499E-2</c:v>
                </c:pt>
                <c:pt idx="147">
                  <c:v>9.6010119282625511E-2</c:v>
                </c:pt>
                <c:pt idx="148">
                  <c:v>9.540319162928354E-2</c:v>
                </c:pt>
                <c:pt idx="149">
                  <c:v>9.4803922551065678E-2</c:v>
                </c:pt>
                <c:pt idx="150">
                  <c:v>9.4212167296903584E-2</c:v>
                </c:pt>
                <c:pt idx="151">
                  <c:v>9.3627784760108176E-2</c:v>
                </c:pt>
                <c:pt idx="152">
                  <c:v>9.3050637363726374E-2</c:v>
                </c:pt>
                <c:pt idx="153">
                  <c:v>9.2480590950225997E-2</c:v>
                </c:pt>
                <c:pt idx="154">
                  <c:v>9.1917514675317807E-2</c:v>
                </c:pt>
                <c:pt idx="155">
                  <c:v>9.1361280905733977E-2</c:v>
                </c:pt>
                <c:pt idx="156">
                  <c:v>9.081176512079063E-2</c:v>
                </c:pt>
                <c:pt idx="157">
                  <c:v>9.0268845817570914E-2</c:v>
                </c:pt>
                <c:pt idx="158">
                  <c:v>8.9732404419573558E-2</c:v>
                </c:pt>
                <c:pt idx="159">
                  <c:v>8.9202325188678655E-2</c:v>
                </c:pt>
                <c:pt idx="160">
                  <c:v>8.8678495140290386E-2</c:v>
                </c:pt>
                <c:pt idx="161">
                  <c:v>8.8160803961522982E-2</c:v>
                </c:pt>
                <c:pt idx="162">
                  <c:v>8.764914393230222E-2</c:v>
                </c:pt>
                <c:pt idx="163">
                  <c:v>8.7143409849261638E-2</c:v>
                </c:pt>
                <c:pt idx="164">
                  <c:v>8.6643498952317793E-2</c:v>
                </c:pt>
                <c:pt idx="165">
                  <c:v>8.6149310853814609E-2</c:v>
                </c:pt>
                <c:pt idx="166">
                  <c:v>8.5660747470131818E-2</c:v>
                </c:pt>
                <c:pt idx="167">
                  <c:v>8.5177712955657764E-2</c:v>
                </c:pt>
                <c:pt idx="168">
                  <c:v>8.4700113639031099E-2</c:v>
                </c:pt>
                <c:pt idx="169">
                  <c:v>8.4227857961560487E-2</c:v>
                </c:pt>
                <c:pt idx="170">
                  <c:v>8.376085641773548E-2</c:v>
                </c:pt>
                <c:pt idx="171">
                  <c:v>8.3299021497745873E-2</c:v>
                </c:pt>
                <c:pt idx="172">
                  <c:v>8.2842267631930366E-2</c:v>
                </c:pt>
                <c:pt idx="173">
                  <c:v>8.239051113707907E-2</c:v>
                </c:pt>
                <c:pt idx="174">
                  <c:v>8.1943670164517687E-2</c:v>
                </c:pt>
                <c:pt idx="175">
                  <c:v>8.1501664649904493E-2</c:v>
                </c:pt>
                <c:pt idx="176">
                  <c:v>8.1064416264674241E-2</c:v>
                </c:pt>
                <c:pt idx="177">
                  <c:v>8.0631848369065826E-2</c:v>
                </c:pt>
                <c:pt idx="178">
                  <c:v>8.0203885966673771E-2</c:v>
                </c:pt>
                <c:pt idx="179">
                  <c:v>7.9780455660465793E-2</c:v>
                </c:pt>
                <c:pt idx="180">
                  <c:v>7.9361485610211058E-2</c:v>
                </c:pt>
                <c:pt idx="181">
                  <c:v>7.8946905491266872E-2</c:v>
                </c:pt>
                <c:pt idx="182">
                  <c:v>7.8536646454672898E-2</c:v>
                </c:pt>
                <c:pt idx="183">
                  <c:v>7.8130641088504676E-2</c:v>
                </c:pt>
                <c:pt idx="184">
                  <c:v>7.772882338044021E-2</c:v>
                </c:pt>
                <c:pt idx="185">
                  <c:v>7.7331128681494998E-2</c:v>
                </c:pt>
                <c:pt idx="186">
                  <c:v>7.6937493670883289E-2</c:v>
                </c:pt>
                <c:pt idx="187">
                  <c:v>7.6547856321964647E-2</c:v>
                </c:pt>
                <c:pt idx="188">
                  <c:v>7.6162155869236775E-2</c:v>
                </c:pt>
                <c:pt idx="189">
                  <c:v>7.5780332776337139E-2</c:v>
                </c:pt>
                <c:pt idx="190">
                  <c:v>7.5402328705017424E-2</c:v>
                </c:pt>
                <c:pt idx="191">
                  <c:v>7.5028086485056503E-2</c:v>
                </c:pt>
                <c:pt idx="192">
                  <c:v>7.4657550085078656E-2</c:v>
                </c:pt>
                <c:pt idx="193">
                  <c:v>7.4290664584245394E-2</c:v>
                </c:pt>
                <c:pt idx="194">
                  <c:v>7.3927376144790419E-2</c:v>
                </c:pt>
                <c:pt idx="195">
                  <c:v>7.3567631985368392E-2</c:v>
                </c:pt>
                <c:pt idx="196">
                  <c:v>7.3211380355189593E-2</c:v>
                </c:pt>
                <c:pt idx="197">
                  <c:v>7.2858570508913104E-2</c:v>
                </c:pt>
                <c:pt idx="198">
                  <c:v>7.2509152682273065E-2</c:v>
                </c:pt>
                <c:pt idx="199">
                  <c:v>7.2163078068412698E-2</c:v>
                </c:pt>
                <c:pt idx="200">
                  <c:v>7.1820298794902315E-2</c:v>
                </c:pt>
                <c:pt idx="201">
                  <c:v>7.1480767901418316E-2</c:v>
                </c:pt>
                <c:pt idx="202">
                  <c:v>7.1144439318060831E-2</c:v>
                </c:pt>
                <c:pt idx="203">
                  <c:v>7.0811267844289025E-2</c:v>
                </c:pt>
                <c:pt idx="204">
                  <c:v>7.0481209128453251E-2</c:v>
                </c:pt>
                <c:pt idx="205">
                  <c:v>7.0154219647904525E-2</c:v>
                </c:pt>
                <c:pt idx="206">
                  <c:v>6.983025668966239E-2</c:v>
                </c:pt>
                <c:pt idx="207">
                  <c:v>6.9509278331622765E-2</c:v>
                </c:pt>
                <c:pt idx="208">
                  <c:v>6.9191243424288354E-2</c:v>
                </c:pt>
                <c:pt idx="209">
                  <c:v>6.8876111573004523E-2</c:v>
                </c:pt>
                <c:pt idx="210">
                  <c:v>6.8563843120684545E-2</c:v>
                </c:pt>
                <c:pt idx="211">
                  <c:v>6.8254399131008364E-2</c:v>
                </c:pt>
                <c:pt idx="212">
                  <c:v>6.794774137207979E-2</c:v>
                </c:pt>
                <c:pt idx="213">
                  <c:v>6.7643832300527659E-2</c:v>
                </c:pt>
                <c:pt idx="214">
                  <c:v>6.7342635046036742E-2</c:v>
                </c:pt>
                <c:pt idx="215">
                  <c:v>6.7044113396294958E-2</c:v>
                </c:pt>
                <c:pt idx="216">
                  <c:v>6.6748231782343903E-2</c:v>
                </c:pt>
                <c:pt idx="217">
                  <c:v>6.6454955264319993E-2</c:v>
                </c:pt>
                <c:pt idx="218">
                  <c:v>6.6164249517574103E-2</c:v>
                </c:pt>
                <c:pt idx="219">
                  <c:v>6.5876080819158175E-2</c:v>
                </c:pt>
                <c:pt idx="220">
                  <c:v>6.5590416034667226E-2</c:v>
                </c:pt>
                <c:pt idx="221">
                  <c:v>6.5307222605426041E-2</c:v>
                </c:pt>
                <c:pt idx="222">
                  <c:v>6.502646853600999E-2</c:v>
                </c:pt>
                <c:pt idx="223">
                  <c:v>6.4748122382089879E-2</c:v>
                </c:pt>
                <c:pt idx="224">
                  <c:v>6.4472153238590901E-2</c:v>
                </c:pt>
                <c:pt idx="225">
                  <c:v>6.4198530728156386E-2</c:v>
                </c:pt>
                <c:pt idx="226">
                  <c:v>6.3927224989907105E-2</c:v>
                </c:pt>
                <c:pt idx="227">
                  <c:v>6.3658206668487316E-2</c:v>
                </c:pt>
                <c:pt idx="228">
                  <c:v>6.3391446903389159E-2</c:v>
                </c:pt>
                <c:pt idx="229">
                  <c:v>6.3126917318547041E-2</c:v>
                </c:pt>
                <c:pt idx="230">
                  <c:v>6.2864590012193966E-2</c:v>
                </c:pt>
                <c:pt idx="231">
                  <c:v>6.2604437546972397E-2</c:v>
                </c:pt>
                <c:pt idx="232">
                  <c:v>6.2346432940292004E-2</c:v>
                </c:pt>
                <c:pt idx="233">
                  <c:v>6.2090549654927225E-2</c:v>
                </c:pt>
                <c:pt idx="234">
                  <c:v>6.1836761589847564E-2</c:v>
                </c:pt>
                <c:pt idx="235">
                  <c:v>6.1585043071274083E-2</c:v>
                </c:pt>
                <c:pt idx="236">
                  <c:v>6.1335368843955462E-2</c:v>
                </c:pt>
                <c:pt idx="237">
                  <c:v>6.1087714062657464E-2</c:v>
                </c:pt>
                <c:pt idx="238">
                  <c:v>6.0842054283859574E-2</c:v>
                </c:pt>
                <c:pt idx="239">
                  <c:v>6.0598365457653083E-2</c:v>
                </c:pt>
                <c:pt idx="240">
                  <c:v>6.0356623919834873E-2</c:v>
                </c:pt>
                <c:pt idx="241">
                  <c:v>6.011680638419134E-2</c:v>
                </c:pt>
                <c:pt idx="242">
                  <c:v>5.9878889934967254E-2</c:v>
                </c:pt>
                <c:pt idx="243">
                  <c:v>5.9642852019514254E-2</c:v>
                </c:pt>
                <c:pt idx="244">
                  <c:v>5.94086704411141E-2</c:v>
                </c:pt>
                <c:pt idx="245">
                  <c:v>5.9176323351971837E-2</c:v>
                </c:pt>
                <c:pt idx="246">
                  <c:v>5.8945789246374017E-2</c:v>
                </c:pt>
                <c:pt idx="247">
                  <c:v>5.8717046954007798E-2</c:v>
                </c:pt>
                <c:pt idx="248">
                  <c:v>5.849007563343607E-2</c:v>
                </c:pt>
                <c:pt idx="249">
                  <c:v>5.8264854765724794E-2</c:v>
                </c:pt>
                <c:pt idx="250">
                  <c:v>5.8041364148218116E-2</c:v>
                </c:pt>
                <c:pt idx="251">
                  <c:v>5.7819583888457399E-2</c:v>
                </c:pt>
                <c:pt idx="252">
                  <c:v>5.7599494398240268E-2</c:v>
                </c:pt>
                <c:pt idx="253">
                  <c:v>5.7381076387815942E-2</c:v>
                </c:pt>
                <c:pt idx="254">
                  <c:v>5.7164310860213147E-2</c:v>
                </c:pt>
                <c:pt idx="255">
                  <c:v>5.6949179105697162E-2</c:v>
                </c:pt>
                <c:pt idx="256">
                  <c:v>5.6735662696352579E-2</c:v>
                </c:pt>
                <c:pt idx="257">
                  <c:v>5.6523743480788265E-2</c:v>
                </c:pt>
                <c:pt idx="258">
                  <c:v>5.6313403578961668E-2</c:v>
                </c:pt>
                <c:pt idx="259">
                  <c:v>5.6104625377118966E-2</c:v>
                </c:pt>
                <c:pt idx="260">
                  <c:v>5.5897391522848297E-2</c:v>
                </c:pt>
                <c:pt idx="261">
                  <c:v>5.5691684920243061E-2</c:v>
                </c:pt>
                <c:pt idx="262">
                  <c:v>5.548748872517232E-2</c:v>
                </c:pt>
                <c:pt idx="263">
                  <c:v>5.5284786340655714E-2</c:v>
                </c:pt>
                <c:pt idx="264">
                  <c:v>5.5083561412340144E-2</c:v>
                </c:pt>
                <c:pt idx="265">
                  <c:v>5.4883797824075493E-2</c:v>
                </c:pt>
                <c:pt idx="266">
                  <c:v>5.4685479693587065E-2</c:v>
                </c:pt>
                <c:pt idx="267">
                  <c:v>5.4488591368242127E-2</c:v>
                </c:pt>
                <c:pt idx="268">
                  <c:v>5.4293117420908227E-2</c:v>
                </c:pt>
                <c:pt idx="269">
                  <c:v>5.4099042645900965E-2</c:v>
                </c:pt>
                <c:pt idx="270">
                  <c:v>5.3906352055018966E-2</c:v>
                </c:pt>
                <c:pt idx="271">
                  <c:v>5.3715030873663937E-2</c:v>
                </c:pt>
                <c:pt idx="272">
                  <c:v>5.3525064537043497E-2</c:v>
                </c:pt>
                <c:pt idx="273">
                  <c:v>5.3336438686454893E-2</c:v>
                </c:pt>
                <c:pt idx="274">
                  <c:v>5.3149139165647619E-2</c:v>
                </c:pt>
                <c:pt idx="275">
                  <c:v>5.2963152017262816E-2</c:v>
                </c:pt>
                <c:pt idx="276">
                  <c:v>5.2778463479347719E-2</c:v>
                </c:pt>
                <c:pt idx="277">
                  <c:v>5.2595059981943242E-2</c:v>
                </c:pt>
                <c:pt idx="278">
                  <c:v>5.2412928143742932E-2</c:v>
                </c:pt>
                <c:pt idx="279">
                  <c:v>5.2232054768821506E-2</c:v>
                </c:pt>
                <c:pt idx="280">
                  <c:v>5.2052426843431435E-2</c:v>
                </c:pt>
                <c:pt idx="281">
                  <c:v>5.1874031532865648E-2</c:v>
                </c:pt>
                <c:pt idx="282">
                  <c:v>5.1696856178385146E-2</c:v>
                </c:pt>
                <c:pt idx="283">
                  <c:v>5.1520888294209581E-2</c:v>
                </c:pt>
                <c:pt idx="284">
                  <c:v>5.1346115564569542E-2</c:v>
                </c:pt>
                <c:pt idx="285">
                  <c:v>5.1172525840819022E-2</c:v>
                </c:pt>
                <c:pt idx="286">
                  <c:v>5.1000107138606553E-2</c:v>
                </c:pt>
                <c:pt idx="287">
                  <c:v>5.0828847635103765E-2</c:v>
                </c:pt>
                <c:pt idx="288">
                  <c:v>5.0658735666289839E-2</c:v>
                </c:pt>
                <c:pt idx="289">
                  <c:v>5.0489759724290754E-2</c:v>
                </c:pt>
                <c:pt idx="290">
                  <c:v>5.032190845477176E-2</c:v>
                </c:pt>
                <c:pt idx="291">
                  <c:v>5.0155170654382193E-2</c:v>
                </c:pt>
                <c:pt idx="292">
                  <c:v>4.9989535268251013E-2</c:v>
                </c:pt>
                <c:pt idx="293">
                  <c:v>4.9824991387532228E-2</c:v>
                </c:pt>
                <c:pt idx="294">
                  <c:v>4.9661528246998918E-2</c:v>
                </c:pt>
                <c:pt idx="295">
                  <c:v>4.9499135222684579E-2</c:v>
                </c:pt>
                <c:pt idx="296">
                  <c:v>4.9337801829571086E-2</c:v>
                </c:pt>
                <c:pt idx="297">
                  <c:v>4.9177517719321759E-2</c:v>
                </c:pt>
                <c:pt idx="298">
                  <c:v>4.9018272678058868E-2</c:v>
                </c:pt>
                <c:pt idx="299">
                  <c:v>4.8860056624184342E-2</c:v>
                </c:pt>
                <c:pt idx="300">
                  <c:v>4.8702859606242779E-2</c:v>
                </c:pt>
                <c:pt idx="301">
                  <c:v>4.8546671800825864E-2</c:v>
                </c:pt>
                <c:pt idx="302">
                  <c:v>4.8391483510517135E-2</c:v>
                </c:pt>
                <c:pt idx="303">
                  <c:v>4.8237285161876274E-2</c:v>
                </c:pt>
                <c:pt idx="304">
                  <c:v>4.8084067303461986E-2</c:v>
                </c:pt>
                <c:pt idx="305">
                  <c:v>4.7931820603892727E-2</c:v>
                </c:pt>
                <c:pt idx="306">
                  <c:v>4.7780535849944239E-2</c:v>
                </c:pt>
                <c:pt idx="307">
                  <c:v>4.7630203944683265E-2</c:v>
                </c:pt>
                <c:pt idx="308">
                  <c:v>4.7480815905636534E-2</c:v>
                </c:pt>
                <c:pt idx="309">
                  <c:v>4.7332362862994283E-2</c:v>
                </c:pt>
                <c:pt idx="310">
                  <c:v>4.7184836057847554E-2</c:v>
                </c:pt>
                <c:pt idx="311">
                  <c:v>4.7038226840458462E-2</c:v>
                </c:pt>
                <c:pt idx="312">
                  <c:v>4.6892526668562903E-2</c:v>
                </c:pt>
                <c:pt idx="313">
                  <c:v>4.6747727105704663E-2</c:v>
                </c:pt>
                <c:pt idx="314">
                  <c:v>4.6603819819600656E-2</c:v>
                </c:pt>
                <c:pt idx="315">
                  <c:v>4.6460796580536312E-2</c:v>
                </c:pt>
                <c:pt idx="316">
                  <c:v>4.631864925979054E-2</c:v>
                </c:pt>
                <c:pt idx="317">
                  <c:v>4.6177369828089718E-2</c:v>
                </c:pt>
                <c:pt idx="318">
                  <c:v>4.6036950354089959E-2</c:v>
                </c:pt>
                <c:pt idx="319">
                  <c:v>4.5897383002887218E-2</c:v>
                </c:pt>
                <c:pt idx="320">
                  <c:v>4.5758660034554449E-2</c:v>
                </c:pt>
                <c:pt idx="321">
                  <c:v>4.5620773802705371E-2</c:v>
                </c:pt>
                <c:pt idx="322">
                  <c:v>4.5483716753084255E-2</c:v>
                </c:pt>
                <c:pt idx="323">
                  <c:v>4.534748142218116E-2</c:v>
                </c:pt>
                <c:pt idx="324">
                  <c:v>4.5212060435872087E-2</c:v>
                </c:pt>
                <c:pt idx="325">
                  <c:v>4.5077446508083562E-2</c:v>
                </c:pt>
                <c:pt idx="326">
                  <c:v>4.4943632439481095E-2</c:v>
                </c:pt>
                <c:pt idx="327">
                  <c:v>4.4810611116181037E-2</c:v>
                </c:pt>
                <c:pt idx="328">
                  <c:v>4.4678375508485343E-2</c:v>
                </c:pt>
                <c:pt idx="329">
                  <c:v>4.4546918669638814E-2</c:v>
                </c:pt>
                <c:pt idx="330">
                  <c:v>4.4416233734608235E-2</c:v>
                </c:pt>
                <c:pt idx="331">
                  <c:v>4.4286313918883068E-2</c:v>
                </c:pt>
                <c:pt idx="332">
                  <c:v>4.415715251729728E-2</c:v>
                </c:pt>
                <c:pt idx="333">
                  <c:v>4.4028742902871745E-2</c:v>
                </c:pt>
                <c:pt idx="334">
                  <c:v>4.3901078525676859E-2</c:v>
                </c:pt>
                <c:pt idx="335">
                  <c:v>4.3774152911715047E-2</c:v>
                </c:pt>
                <c:pt idx="336">
                  <c:v>4.3647959661822638E-2</c:v>
                </c:pt>
                <c:pt idx="337">
                  <c:v>4.3522492450590741E-2</c:v>
                </c:pt>
                <c:pt idx="338">
                  <c:v>4.3397745025304774E-2</c:v>
                </c:pt>
                <c:pt idx="339">
                  <c:v>4.3273711204902317E-2</c:v>
                </c:pt>
                <c:pt idx="340">
                  <c:v>4.3150384878948733E-2</c:v>
                </c:pt>
                <c:pt idx="341">
                  <c:v>4.302776000663041E-2</c:v>
                </c:pt>
                <c:pt idx="342">
                  <c:v>4.2905830615765216E-2</c:v>
                </c:pt>
                <c:pt idx="343">
                  <c:v>4.2784590801829725E-2</c:v>
                </c:pt>
                <c:pt idx="344">
                  <c:v>4.2664034727002989E-2</c:v>
                </c:pt>
                <c:pt idx="345">
                  <c:v>4.254415661922651E-2</c:v>
                </c:pt>
                <c:pt idx="346">
                  <c:v>4.2424950771280098E-2</c:v>
                </c:pt>
                <c:pt idx="347">
                  <c:v>4.2306411539873155E-2</c:v>
                </c:pt>
                <c:pt idx="348">
                  <c:v>4.2188533344751422E-2</c:v>
                </c:pt>
                <c:pt idx="349">
                  <c:v>4.2071310667818496E-2</c:v>
                </c:pt>
                <c:pt idx="350">
                  <c:v>4.195473805227206E-2</c:v>
                </c:pt>
                <c:pt idx="351">
                  <c:v>4.1838810101754553E-2</c:v>
                </c:pt>
                <c:pt idx="352">
                  <c:v>4.1723521479517869E-2</c:v>
                </c:pt>
                <c:pt idx="353">
                  <c:v>4.1608866907601877E-2</c:v>
                </c:pt>
                <c:pt idx="354">
                  <c:v>4.1494841166026551E-2</c:v>
                </c:pt>
                <c:pt idx="355">
                  <c:v>4.1381439091997325E-2</c:v>
                </c:pt>
                <c:pt idx="356">
                  <c:v>4.1268655579123577E-2</c:v>
                </c:pt>
                <c:pt idx="357">
                  <c:v>4.1156485576649839E-2</c:v>
                </c:pt>
                <c:pt idx="358">
                  <c:v>4.1044924088699586E-2</c:v>
                </c:pt>
                <c:pt idx="359">
                  <c:v>4.0933966173531317E-2</c:v>
                </c:pt>
                <c:pt idx="360">
                  <c:v>4.0823606942806748E-2</c:v>
                </c:pt>
                <c:pt idx="361">
                  <c:v>4.0713841560870823E-2</c:v>
                </c:pt>
                <c:pt idx="362">
                  <c:v>4.0604665244043353E-2</c:v>
                </c:pt>
                <c:pt idx="363">
                  <c:v>4.049607325992207E-2</c:v>
                </c:pt>
                <c:pt idx="364">
                  <c:v>4.0388060926696889E-2</c:v>
                </c:pt>
                <c:pt idx="365">
                  <c:v>4.0280623612475128E-2</c:v>
                </c:pt>
                <c:pt idx="366">
                  <c:v>4.0173756734617518E-2</c:v>
                </c:pt>
                <c:pt idx="367">
                  <c:v>4.0067455759084783E-2</c:v>
                </c:pt>
                <c:pt idx="368">
                  <c:v>3.9961716199794627E-2</c:v>
                </c:pt>
                <c:pt idx="369">
                  <c:v>3.9856533617988896E-2</c:v>
                </c:pt>
                <c:pt idx="370">
                  <c:v>3.975190362161074E-2</c:v>
                </c:pt>
                <c:pt idx="371">
                  <c:v>3.9647821864691575E-2</c:v>
                </c:pt>
                <c:pt idx="372">
                  <c:v>3.9544284046747716E-2</c:v>
                </c:pt>
                <c:pt idx="373">
                  <c:v>3.9441285912186472E-2</c:v>
                </c:pt>
                <c:pt idx="374">
                  <c:v>3.9338823249721502E-2</c:v>
                </c:pt>
                <c:pt idx="375">
                  <c:v>3.9236891891797292E-2</c:v>
                </c:pt>
                <c:pt idx="376">
                  <c:v>3.9135487714022615E-2</c:v>
                </c:pt>
                <c:pt idx="377">
                  <c:v>3.9034606634612778E-2</c:v>
                </c:pt>
                <c:pt idx="378">
                  <c:v>3.8934244613840457E-2</c:v>
                </c:pt>
                <c:pt idx="379">
                  <c:v>3.8834397653495056E-2</c:v>
                </c:pt>
                <c:pt idx="380">
                  <c:v>3.8735061796350369E-2</c:v>
                </c:pt>
                <c:pt idx="381">
                  <c:v>3.8636233125640455E-2</c:v>
                </c:pt>
                <c:pt idx="382">
                  <c:v>3.853790776454348E-2</c:v>
                </c:pt>
                <c:pt idx="383">
                  <c:v>3.8440081875673472E-2</c:v>
                </c:pt>
                <c:pt idx="384">
                  <c:v>3.834275166057987E-2</c:v>
                </c:pt>
                <c:pt idx="385">
                  <c:v>3.8245913359254591E-2</c:v>
                </c:pt>
                <c:pt idx="386">
                  <c:v>3.8149563249646606E-2</c:v>
                </c:pt>
                <c:pt idx="387">
                  <c:v>3.8053697647183957E-2</c:v>
                </c:pt>
                <c:pt idx="388">
                  <c:v>3.7958312904302793E-2</c:v>
                </c:pt>
                <c:pt idx="389">
                  <c:v>3.7863405409983675E-2</c:v>
                </c:pt>
                <c:pt idx="390">
                  <c:v>3.7768971589294681E-2</c:v>
                </c:pt>
                <c:pt idx="391">
                  <c:v>3.7675007902941551E-2</c:v>
                </c:pt>
                <c:pt idx="392">
                  <c:v>3.7581510846824331E-2</c:v>
                </c:pt>
                <c:pt idx="393">
                  <c:v>3.7488476951600763E-2</c:v>
                </c:pt>
                <c:pt idx="394">
                  <c:v>3.7395902782256123E-2</c:v>
                </c:pt>
                <c:pt idx="395">
                  <c:v>3.7303784937679468E-2</c:v>
                </c:pt>
                <c:pt idx="396">
                  <c:v>3.7212120050246059E-2</c:v>
                </c:pt>
                <c:pt idx="397">
                  <c:v>3.7120904785406056E-2</c:v>
                </c:pt>
                <c:pt idx="398">
                  <c:v>3.7030135841279191E-2</c:v>
                </c:pt>
                <c:pt idx="399">
                  <c:v>3.6939809948255423E-2</c:v>
                </c:pt>
                <c:pt idx="400">
                  <c:v>3.6849923868601427E-2</c:v>
                </c:pt>
              </c:numCache>
            </c:numRef>
          </c:yVal>
        </c:ser>
        <c:ser>
          <c:idx val="1"/>
          <c:order val="1"/>
          <c:tx>
            <c:strRef>
              <c:f>'oggi (2)'!$B$1</c:f>
              <c:strCache>
                <c:ptCount val="1"/>
                <c:pt idx="0">
                  <c:v>Cs [g/l]</c:v>
                </c:pt>
              </c:strCache>
            </c:strRef>
          </c:tx>
          <c:spPr>
            <a:ln w="28575">
              <a:noFill/>
            </a:ln>
          </c:spPr>
          <c:xVal>
            <c:numRef>
              <c:f>'oggi (2)'!$A$2:$A$202</c:f>
              <c:numCache>
                <c:formatCode>0.000000</c:formatCode>
                <c:ptCount val="201"/>
                <c:pt idx="0" formatCode="General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'oggi (2)'!$B$2:$B$202</c:f>
              <c:numCache>
                <c:formatCode>General</c:formatCode>
                <c:ptCount val="201"/>
                <c:pt idx="0">
                  <c:v>10</c:v>
                </c:pt>
                <c:pt idx="1">
                  <c:v>9.9528571428571428</c:v>
                </c:pt>
                <c:pt idx="2">
                  <c:v>9.9059144801376338</c:v>
                </c:pt>
                <c:pt idx="3">
                  <c:v>9.859170933918552</c:v>
                </c:pt>
                <c:pt idx="4">
                  <c:v>9.8126254337426602</c:v>
                </c:pt>
                <c:pt idx="5">
                  <c:v>9.7662769165778709</c:v>
                </c:pt>
                <c:pt idx="6">
                  <c:v>9.7201243267770536</c:v>
                </c:pt>
                <c:pt idx="7">
                  <c:v>9.674166616038157</c:v>
                </c:pt>
                <c:pt idx="8">
                  <c:v>9.6284027433646671</c:v>
                </c:pt>
                <c:pt idx="9">
                  <c:v>9.5828316750263802</c:v>
                </c:pt>
                <c:pt idx="10">
                  <c:v>9.5374523845205044</c:v>
                </c:pt>
                <c:pt idx="11">
                  <c:v>9.4922638525330818</c:v>
                </c:pt>
                <c:pt idx="12">
                  <c:v>9.4472650669007336</c:v>
                </c:pt>
                <c:pt idx="13">
                  <c:v>9.4024550225727204</c:v>
                </c:pt>
                <c:pt idx="14">
                  <c:v>9.3578327215733204</c:v>
                </c:pt>
                <c:pt idx="15">
                  <c:v>9.3133971729645335</c:v>
                </c:pt>
                <c:pt idx="16">
                  <c:v>9.2691473928090851</c:v>
                </c:pt>
                <c:pt idx="17">
                  <c:v>9.2250824041337633</c:v>
                </c:pt>
                <c:pt idx="18">
                  <c:v>9.1812012368930507</c:v>
                </c:pt>
                <c:pt idx="19">
                  <c:v>9.1375029279330846</c:v>
                </c:pt>
                <c:pt idx="20">
                  <c:v>9.0939865209559159</c:v>
                </c:pt>
                <c:pt idx="21">
                  <c:v>9.0506510664840842</c:v>
                </c:pt>
                <c:pt idx="22">
                  <c:v>9.0074956218255</c:v>
                </c:pt>
                <c:pt idx="23">
                  <c:v>8.9645192510386309</c:v>
                </c:pt>
                <c:pt idx="24">
                  <c:v>8.9217210248980017</c:v>
                </c:pt>
                <c:pt idx="25">
                  <c:v>8.8791000208599886</c:v>
                </c:pt>
                <c:pt idx="26">
                  <c:v>8.8366553230289266</c:v>
                </c:pt>
                <c:pt idx="27">
                  <c:v>8.7943860221235166</c:v>
                </c:pt>
                <c:pt idx="28">
                  <c:v>8.7522912154435275</c:v>
                </c:pt>
                <c:pt idx="29">
                  <c:v>8.7103700068368077</c:v>
                </c:pt>
                <c:pt idx="30">
                  <c:v>8.6686215066665895</c:v>
                </c:pt>
                <c:pt idx="31">
                  <c:v>8.6270448317790969</c:v>
                </c:pt>
                <c:pt idx="32">
                  <c:v>8.58563910547144</c:v>
                </c:pt>
                <c:pt idx="33">
                  <c:v>8.5444034574598167</c:v>
                </c:pt>
                <c:pt idx="34">
                  <c:v>8.5033370238480011</c:v>
                </c:pt>
                <c:pt idx="35">
                  <c:v>8.462438947096123</c:v>
                </c:pt>
                <c:pt idx="36">
                  <c:v>8.4217083759897502</c:v>
                </c:pt>
                <c:pt idx="37">
                  <c:v>8.3811444656092462</c:v>
                </c:pt>
                <c:pt idx="38">
                  <c:v>8.3407463772994301</c:v>
                </c:pt>
                <c:pt idx="39">
                  <c:v>8.300513278639519</c:v>
                </c:pt>
                <c:pt idx="40">
                  <c:v>8.2604443434133561</c:v>
                </c:pt>
                <c:pt idx="41">
                  <c:v>8.2205387515799302</c:v>
                </c:pt>
                <c:pt idx="42">
                  <c:v>8.1807956892441727</c:v>
                </c:pt>
                <c:pt idx="43">
                  <c:v>8.1412143486280435</c:v>
                </c:pt>
                <c:pt idx="44">
                  <c:v>8.1017939280418965</c:v>
                </c:pt>
                <c:pt idx="45">
                  <c:v>8.0625336318561285</c:v>
                </c:pt>
                <c:pt idx="46">
                  <c:v>8.0234326704731025</c:v>
                </c:pt>
                <c:pt idx="47">
                  <c:v>7.9844902602993564</c:v>
                </c:pt>
                <c:pt idx="48">
                  <c:v>7.9457056237180828</c:v>
                </c:pt>
                <c:pt idx="49">
                  <c:v>7.9070779890618894</c:v>
                </c:pt>
                <c:pt idx="50">
                  <c:v>7.8686065905858324</c:v>
                </c:pt>
                <c:pt idx="51">
                  <c:v>7.8302906684407212</c:v>
                </c:pt>
                <c:pt idx="52">
                  <c:v>7.7921294686467002</c:v>
                </c:pt>
                <c:pt idx="53">
                  <c:v>7.7541222430670951</c:v>
                </c:pt>
                <c:pt idx="54">
                  <c:v>7.7162682493825345</c:v>
                </c:pt>
                <c:pt idx="55">
                  <c:v>7.6785667510653388</c:v>
                </c:pt>
                <c:pt idx="56">
                  <c:v>7.641017017354172</c:v>
                </c:pt>
                <c:pt idx="57">
                  <c:v>7.6036183232289627</c:v>
                </c:pt>
                <c:pt idx="58">
                  <c:v>7.5663699493860905</c:v>
                </c:pt>
                <c:pt idx="59">
                  <c:v>7.5292711822138312</c:v>
                </c:pt>
                <c:pt idx="60">
                  <c:v>7.4923213137680671</c:v>
                </c:pt>
                <c:pt idx="61">
                  <c:v>7.4555196417482552</c:v>
                </c:pt>
                <c:pt idx="62">
                  <c:v>7.4188654694736558</c:v>
                </c:pt>
                <c:pt idx="63">
                  <c:v>7.3823581058598178</c:v>
                </c:pt>
                <c:pt idx="64">
                  <c:v>7.3459968653953185</c:v>
                </c:pt>
                <c:pt idx="65">
                  <c:v>7.3097810681187605</c:v>
                </c:pt>
                <c:pt idx="66">
                  <c:v>7.2737100395960193</c:v>
                </c:pt>
                <c:pt idx="67">
                  <c:v>7.2377831108977428</c:v>
                </c:pt>
                <c:pt idx="68">
                  <c:v>7.2019996185771005</c:v>
                </c:pt>
                <c:pt idx="69">
                  <c:v>7.1663589046477822</c:v>
                </c:pt>
                <c:pt idx="70">
                  <c:v>7.1308603165622424</c:v>
                </c:pt>
                <c:pt idx="71">
                  <c:v>7.0955032071901893</c:v>
                </c:pt>
                <c:pt idx="72">
                  <c:v>7.0602869347973192</c:v>
                </c:pt>
                <c:pt idx="73">
                  <c:v>7.0252108630242898</c:v>
                </c:pt>
                <c:pt idx="74">
                  <c:v>6.9902743608659366</c:v>
                </c:pt>
                <c:pt idx="75">
                  <c:v>6.9554768026507272</c:v>
                </c:pt>
                <c:pt idx="76">
                  <c:v>6.9208175680204507</c:v>
                </c:pt>
                <c:pt idx="77">
                  <c:v>6.8862960419101418</c:v>
                </c:pt>
                <c:pt idx="78">
                  <c:v>6.8519116145282419</c:v>
                </c:pt>
                <c:pt idx="79">
                  <c:v>6.8176636813369864</c:v>
                </c:pt>
                <c:pt idx="80">
                  <c:v>6.7835516430330252</c:v>
                </c:pt>
                <c:pt idx="81">
                  <c:v>6.7495749055282683</c:v>
                </c:pt>
                <c:pt idx="82">
                  <c:v>6.7157328799309592</c:v>
                </c:pt>
                <c:pt idx="83">
                  <c:v>6.6820249825269693</c:v>
                </c:pt>
                <c:pt idx="84">
                  <c:v>6.648450634761315</c:v>
                </c:pt>
                <c:pt idx="85">
                  <c:v>6.6150092632198954</c:v>
                </c:pt>
                <c:pt idx="86">
                  <c:v>6.5817002996114455</c:v>
                </c:pt>
                <c:pt idx="87">
                  <c:v>6.5485231807497053</c:v>
                </c:pt>
                <c:pt idx="88">
                  <c:v>6.5154773485358017</c:v>
                </c:pt>
                <c:pt idx="89">
                  <c:v>6.482562249940842</c:v>
                </c:pt>
                <c:pt idx="90">
                  <c:v>6.4497773369887144</c:v>
                </c:pt>
                <c:pt idx="91">
                  <c:v>6.417122066739096</c:v>
                </c:pt>
                <c:pt idx="92">
                  <c:v>6.3845959012706608</c:v>
                </c:pt>
                <c:pt idx="93">
                  <c:v>6.3521983076644952</c:v>
                </c:pt>
                <c:pt idx="94">
                  <c:v>6.3199287579877073</c:v>
                </c:pt>
                <c:pt idx="95">
                  <c:v>6.287786729277232</c:v>
                </c:pt>
                <c:pt idx="96">
                  <c:v>6.2557717035238332</c:v>
                </c:pt>
                <c:pt idx="97">
                  <c:v>6.2238831676562922</c:v>
                </c:pt>
                <c:pt idx="98">
                  <c:v>6.1921206135257885</c:v>
                </c:pt>
                <c:pt idx="99">
                  <c:v>6.160483537890463</c:v>
                </c:pt>
                <c:pt idx="100">
                  <c:v>6.1289714424001618</c:v>
                </c:pt>
                <c:pt idx="101">
                  <c:v>6.097583833581365</c:v>
                </c:pt>
                <c:pt idx="102">
                  <c:v>6.0663202228222852</c:v>
                </c:pt>
                <c:pt idx="103">
                  <c:v>6.035180126358143</c:v>
                </c:pt>
                <c:pt idx="104">
                  <c:v>6.0041630652566118</c:v>
                </c:pt>
                <c:pt idx="105">
                  <c:v>5.9732685654034263</c:v>
                </c:pt>
                <c:pt idx="106">
                  <c:v>5.9424961574881596</c:v>
                </c:pt>
                <c:pt idx="107">
                  <c:v>5.911845376990156</c:v>
                </c:pt>
                <c:pt idx="108">
                  <c:v>5.8813157641646212</c:v>
                </c:pt>
                <c:pt idx="109">
                  <c:v>5.8509068640288637</c:v>
                </c:pt>
                <c:pt idx="110">
                  <c:v>5.8206182263486905</c:v>
                </c:pt>
                <c:pt idx="111">
                  <c:v>5.7904494056249414</c:v>
                </c:pt>
                <c:pt idx="112">
                  <c:v>5.7603999610801671</c:v>
                </c:pt>
                <c:pt idx="113">
                  <c:v>5.730469456645447</c:v>
                </c:pt>
                <c:pt idx="114">
                  <c:v>5.7006574609473368</c:v>
                </c:pt>
                <c:pt idx="115">
                  <c:v>5.6709635472949484</c:v>
                </c:pt>
                <c:pt idx="116">
                  <c:v>5.6413872936671501</c:v>
                </c:pt>
                <c:pt idx="117">
                  <c:v>5.6119282826998917</c:v>
                </c:pt>
                <c:pt idx="118">
                  <c:v>5.5825861016736438</c:v>
                </c:pt>
                <c:pt idx="119">
                  <c:v>5.553360342500949</c:v>
                </c:pt>
                <c:pt idx="120">
                  <c:v>5.5242506017140753</c:v>
                </c:pt>
                <c:pt idx="121">
                  <c:v>5.4952564804527793</c:v>
                </c:pt>
                <c:pt idx="122">
                  <c:v>5.4663775844521592</c:v>
                </c:pt>
                <c:pt idx="123">
                  <c:v>5.4376135240306009</c:v>
                </c:pt>
                <c:pt idx="124">
                  <c:v>5.4089639140778143</c:v>
                </c:pt>
                <c:pt idx="125">
                  <c:v>5.3804283740429435</c:v>
                </c:pt>
                <c:pt idx="126">
                  <c:v>5.35200652792276</c:v>
                </c:pt>
                <c:pt idx="127">
                  <c:v>5.3236980042499207</c:v>
                </c:pt>
                <c:pt idx="128">
                  <c:v>5.2955024360812919</c:v>
                </c:pt>
                <c:pt idx="129">
                  <c:v>5.2674194609863321</c:v>
                </c:pt>
                <c:pt idx="130">
                  <c:v>5.2394487210355241</c:v>
                </c:pt>
                <c:pt idx="131">
                  <c:v>5.2115898627888555</c:v>
                </c:pt>
                <c:pt idx="132">
                  <c:v>5.1838425372843391</c:v>
                </c:pt>
                <c:pt idx="133">
                  <c:v>5.1562064000265657</c:v>
                </c:pt>
                <c:pt idx="134">
                  <c:v>5.1286811109752808</c:v>
                </c:pt>
                <c:pt idx="135">
                  <c:v>5.1012663345339835</c:v>
                </c:pt>
                <c:pt idx="136">
                  <c:v>5.0739617395385395</c:v>
                </c:pt>
                <c:pt idx="137">
                  <c:v>5.0467669992457935</c:v>
                </c:pt>
                <c:pt idx="138">
                  <c:v>5.0196817913221849</c:v>
                </c:pt>
                <c:pt idx="139">
                  <c:v>4.992705797832353</c:v>
                </c:pt>
                <c:pt idx="140">
                  <c:v>4.965838705227724</c:v>
                </c:pt>
                <c:pt idx="141">
                  <c:v>4.9390802043350694</c:v>
                </c:pt>
                <c:pt idx="142">
                  <c:v>4.9124299903450401</c:v>
                </c:pt>
                <c:pt idx="143">
                  <c:v>4.8858877628006487</c:v>
                </c:pt>
                <c:pt idx="144">
                  <c:v>4.8594532255857095</c:v>
                </c:pt>
                <c:pt idx="145">
                  <c:v>4.8331260869132162</c:v>
                </c:pt>
                <c:pt idx="146">
                  <c:v>4.8069060593136514</c:v>
                </c:pt>
                <c:pt idx="147">
                  <c:v>4.7807928596232241</c:v>
                </c:pt>
                <c:pt idx="148">
                  <c:v>4.7547862089720141</c:v>
                </c:pt>
                <c:pt idx="149">
                  <c:v>4.7288858327720291</c:v>
                </c:pt>
                <c:pt idx="150">
                  <c:v>4.7030914607051511</c:v>
                </c:pt>
                <c:pt idx="151">
                  <c:v>4.6774028267109697</c:v>
                </c:pt>
                <c:pt idx="152">
                  <c:v>4.6518196689744906</c:v>
                </c:pt>
                <c:pt idx="153">
                  <c:v>4.6263417299137091</c:v>
                </c:pt>
                <c:pt idx="154">
                  <c:v>4.6009687561670365</c:v>
                </c:pt>
                <c:pt idx="155">
                  <c:v>4.5757004985805709</c:v>
                </c:pt>
                <c:pt idx="156">
                  <c:v>4.550536712195199</c:v>
                </c:pt>
                <c:pt idx="157">
                  <c:v>4.5254771562335208</c:v>
                </c:pt>
                <c:pt idx="158">
                  <c:v>4.5005215940865817</c:v>
                </c:pt>
                <c:pt idx="159">
                  <c:v>4.4756697933004039</c:v>
                </c:pt>
                <c:pt idx="160">
                  <c:v>4.4509215255623014</c:v>
                </c:pt>
                <c:pt idx="161">
                  <c:v>4.4262765666869726</c:v>
                </c:pt>
                <c:pt idx="162">
                  <c:v>4.4017346966023494</c:v>
                </c:pt>
                <c:pt idx="163">
                  <c:v>4.3772956993351979</c:v>
                </c:pt>
                <c:pt idx="164">
                  <c:v>4.3529593629964518</c:v>
                </c:pt>
                <c:pt idx="165">
                  <c:v>4.3287254797662706</c:v>
                </c:pt>
                <c:pt idx="166">
                  <c:v>4.3045938458788049</c:v>
                </c:pt>
                <c:pt idx="167">
                  <c:v>4.2805642616066581</c:v>
                </c:pt>
                <c:pt idx="168">
                  <c:v>4.2566365312450252</c:v>
                </c:pt>
                <c:pt idx="169">
                  <c:v>4.2328104630955048</c:v>
                </c:pt>
                <c:pt idx="170">
                  <c:v>4.2090858694495576</c:v>
                </c:pt>
                <c:pt idx="171">
                  <c:v>4.185462566571605</c:v>
                </c:pt>
                <c:pt idx="172">
                  <c:v>4.1619403746817483</c:v>
                </c:pt>
                <c:pt idx="173">
                  <c:v>4.1385191179380998</c:v>
                </c:pt>
                <c:pt idx="174">
                  <c:v>4.1151986244186984</c:v>
                </c:pt>
                <c:pt idx="175">
                  <c:v>4.0919787261030072</c:v>
                </c:pt>
                <c:pt idx="176">
                  <c:v>4.0688592588529682</c:v>
                </c:pt>
                <c:pt idx="177">
                  <c:v>4.0458400623936006</c:v>
                </c:pt>
                <c:pt idx="178">
                  <c:v>4.0229209802931267</c:v>
                </c:pt>
                <c:pt idx="179">
                  <c:v>4.0001018599426077</c:v>
                </c:pt>
                <c:pt idx="180">
                  <c:v>3.977382552535071</c:v>
                </c:pt>
                <c:pt idx="181">
                  <c:v>3.9547629130441164</c:v>
                </c:pt>
                <c:pt idx="182">
                  <c:v>3.9322428002019789</c:v>
                </c:pt>
                <c:pt idx="183">
                  <c:v>3.9098220764770315</c:v>
                </c:pt>
                <c:pt idx="184">
                  <c:v>3.88750060805071</c:v>
                </c:pt>
                <c:pt idx="185">
                  <c:v>3.8652782647938442</c:v>
                </c:pt>
                <c:pt idx="186">
                  <c:v>3.8431549202423727</c:v>
                </c:pt>
                <c:pt idx="187">
                  <c:v>3.8211304515724254</c:v>
                </c:pt>
                <c:pt idx="188">
                  <c:v>3.7992047395747535</c:v>
                </c:pt>
                <c:pt idx="189">
                  <c:v>3.777377668628489</c:v>
                </c:pt>
                <c:pt idx="190">
                  <c:v>3.7556491266742138</c:v>
                </c:pt>
                <c:pt idx="191">
                  <c:v>3.734019005186318</c:v>
                </c:pt>
                <c:pt idx="192">
                  <c:v>3.7124871991446295</c:v>
                </c:pt>
                <c:pt idx="193">
                  <c:v>3.6910536070052937</c:v>
                </c:pt>
                <c:pt idx="194">
                  <c:v>3.669718130670883</c:v>
                </c:pt>
                <c:pt idx="195">
                  <c:v>3.6484806754597168</c:v>
                </c:pt>
                <c:pt idx="196">
                  <c:v>3.627341150074372</c:v>
                </c:pt>
                <c:pt idx="197">
                  <c:v>3.6062994665693608</c:v>
                </c:pt>
                <c:pt idx="198">
                  <c:v>3.5853555403179609</c:v>
                </c:pt>
                <c:pt idx="199">
                  <c:v>3.5645092899781687</c:v>
                </c:pt>
                <c:pt idx="200">
                  <c:v>3.5437606374577637</c:v>
                </c:pt>
              </c:numCache>
            </c:numRef>
          </c:yVal>
        </c:ser>
        <c:axId val="100183040"/>
        <c:axId val="100181504"/>
      </c:scatterChart>
      <c:valAx>
        <c:axId val="100183040"/>
        <c:scaling>
          <c:orientation val="minMax"/>
        </c:scaling>
        <c:axPos val="b"/>
        <c:numFmt formatCode="General" sourceLinked="1"/>
        <c:tickLblPos val="nextTo"/>
        <c:crossAx val="100181504"/>
        <c:crosses val="autoZero"/>
        <c:crossBetween val="midCat"/>
      </c:valAx>
      <c:valAx>
        <c:axId val="100181504"/>
        <c:scaling>
          <c:logBase val="10"/>
          <c:orientation val="minMax"/>
        </c:scaling>
        <c:axPos val="l"/>
        <c:majorGridlines/>
        <c:numFmt formatCode="General" sourceLinked="1"/>
        <c:tickLblPos val="nextTo"/>
        <c:crossAx val="1001830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oggi!$F$1</c:f>
              <c:strCache>
                <c:ptCount val="1"/>
                <c:pt idx="0">
                  <c:v>Qf(t) [l/h]</c:v>
                </c:pt>
              </c:strCache>
            </c:strRef>
          </c:tx>
          <c:spPr>
            <a:ln w="28575">
              <a:noFill/>
            </a:ln>
          </c:spPr>
          <c:xVal>
            <c:numRef>
              <c:f>oggi!$A$2:$A$402</c:f>
              <c:numCache>
                <c:formatCode>0.000000</c:formatCode>
                <c:ptCount val="40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</c:numCache>
            </c:numRef>
          </c:xVal>
          <c:yVal>
            <c:numRef>
              <c:f>oggi!$F$2:$F$402</c:f>
              <c:numCache>
                <c:formatCode>General</c:formatCode>
                <c:ptCount val="401"/>
                <c:pt idx="0">
                  <c:v>14.670985915986144</c:v>
                </c:pt>
                <c:pt idx="1">
                  <c:v>14.512305521519576</c:v>
                </c:pt>
                <c:pt idx="2">
                  <c:v>14.34890015031414</c:v>
                </c:pt>
                <c:pt idx="3">
                  <c:v>14.180629108207475</c:v>
                </c:pt>
                <c:pt idx="4">
                  <c:v>14.007347511630915</c:v>
                </c:pt>
                <c:pt idx="5">
                  <c:v>13.828906162862847</c:v>
                </c:pt>
                <c:pt idx="6">
                  <c:v>13.645151421567517</c:v>
                </c:pt>
                <c:pt idx="7">
                  <c:v>13.455925072508698</c:v>
                </c:pt>
                <c:pt idx="8">
                  <c:v>13.261064189324289</c:v>
                </c:pt>
                <c:pt idx="9">
                  <c:v>13.060400994244597</c:v>
                </c:pt>
                <c:pt idx="10">
                  <c:v>12.853762713633477</c:v>
                </c:pt>
                <c:pt idx="11">
                  <c:v>12.640971429227973</c:v>
                </c:pt>
                <c:pt idx="12">
                  <c:v>12.421843924948362</c:v>
                </c:pt>
                <c:pt idx="13">
                  <c:v>12.196191529146724</c:v>
                </c:pt>
                <c:pt idx="14">
                  <c:v>11.963819952158165</c:v>
                </c:pt>
                <c:pt idx="15">
                  <c:v>11.724529119014893</c:v>
                </c:pt>
                <c:pt idx="16">
                  <c:v>11.478112997179046</c:v>
                </c:pt>
                <c:pt idx="17">
                  <c:v>11.224359419145975</c:v>
                </c:pt>
                <c:pt idx="18">
                  <c:v>10.963049899765258</c:v>
                </c:pt>
                <c:pt idx="19">
                  <c:v>10.693959448122119</c:v>
                </c:pt>
                <c:pt idx="20">
                  <c:v>10.416856373817312</c:v>
                </c:pt>
                <c:pt idx="21">
                  <c:v>10.131502087478653</c:v>
                </c:pt>
                <c:pt idx="22">
                  <c:v>9.8376508953324482</c:v>
                </c:pt>
                <c:pt idx="23">
                  <c:v>9.535049787657945</c:v>
                </c:pt>
                <c:pt idx="24">
                  <c:v>9.2234382209426506</c:v>
                </c:pt>
                <c:pt idx="25">
                  <c:v>8.9025478935509579</c:v>
                </c:pt>
                <c:pt idx="26">
                  <c:v>8.5721025147129239</c:v>
                </c:pt>
                <c:pt idx="27">
                  <c:v>8.2318175666343123</c:v>
                </c:pt>
                <c:pt idx="28">
                  <c:v>7.88140005952304</c:v>
                </c:pt>
                <c:pt idx="29">
                  <c:v>7.5205482793211385</c:v>
                </c:pt>
                <c:pt idx="30">
                  <c:v>7.1489515279250018</c:v>
                </c:pt>
                <c:pt idx="31">
                  <c:v>6.7662898556702551</c:v>
                </c:pt>
                <c:pt idx="32">
                  <c:v>6.3722337858509057</c:v>
                </c:pt>
                <c:pt idx="33">
                  <c:v>5.9664440310355911</c:v>
                </c:pt>
                <c:pt idx="34">
                  <c:v>5.5485712009366637</c:v>
                </c:pt>
                <c:pt idx="35">
                  <c:v>5.1182555015805704</c:v>
                </c:pt>
                <c:pt idx="36">
                  <c:v>4.6751264255205527</c:v>
                </c:pt>
                <c:pt idx="37">
                  <c:v>4.2188024328248854</c:v>
                </c:pt>
                <c:pt idx="38">
                  <c:v>3.7488906225659733</c:v>
                </c:pt>
                <c:pt idx="39">
                  <c:v>3.2649863945275577</c:v>
                </c:pt>
                <c:pt idx="40">
                  <c:v>2.7666731008386094</c:v>
                </c:pt>
                <c:pt idx="41">
                  <c:v>2.2535216872340662</c:v>
                </c:pt>
                <c:pt idx="42">
                  <c:v>1.7250903236334949</c:v>
                </c:pt>
                <c:pt idx="43">
                  <c:v>1.1809240237196263</c:v>
                </c:pt>
                <c:pt idx="44">
                  <c:v>0.6205542531891588</c:v>
                </c:pt>
                <c:pt idx="45">
                  <c:v>4.3498526338609622E-2</c:v>
                </c:pt>
                <c:pt idx="46">
                  <c:v>-0.55074000936216905</c:v>
                </c:pt>
                <c:pt idx="47">
                  <c:v>-1.1626730010665582</c:v>
                </c:pt>
                <c:pt idx="48">
                  <c:v>-1.7928273310860554</c:v>
                </c:pt>
                <c:pt idx="49">
                  <c:v>-2.4417455705428104</c:v>
                </c:pt>
                <c:pt idx="50">
                  <c:v>-3.1099864465304883</c:v>
                </c:pt>
                <c:pt idx="51">
                  <c:v>-3.7981253231855838</c:v>
                </c:pt>
                <c:pt idx="52">
                  <c:v>-4.5067546970834975</c:v>
                </c:pt>
                <c:pt idx="53">
                  <c:v>-5.236484707385813</c:v>
                </c:pt>
                <c:pt idx="54">
                  <c:v>-5.9879436611781145</c:v>
                </c:pt>
                <c:pt idx="55">
                  <c:v>-6.7617785744505881</c:v>
                </c:pt>
                <c:pt idx="56">
                  <c:v>-7.55865572918729</c:v>
                </c:pt>
                <c:pt idx="57">
                  <c:v>-8.3792612470435905</c:v>
                </c:pt>
                <c:pt idx="58">
                  <c:v>-9.2243016801059881</c:v>
                </c:pt>
                <c:pt idx="59">
                  <c:v>-10.094504619242588</c:v>
                </c:pt>
                <c:pt idx="60">
                  <c:v>-10.990619320568442</c:v>
                </c:pt>
                <c:pt idx="61">
                  <c:v>-11.913417350564838</c:v>
                </c:pt>
                <c:pt idx="62">
                  <c:v>-12.863693250408126</c:v>
                </c:pt>
                <c:pt idx="63">
                  <c:v>-13.84226522008008</c:v>
                </c:pt>
                <c:pt idx="64">
                  <c:v>-14.849975822848783</c:v>
                </c:pt>
                <c:pt idx="65">
                  <c:v>-15.887692710726611</c:v>
                </c:pt>
                <c:pt idx="66">
                  <c:v>-16.956309371529997</c:v>
                </c:pt>
                <c:pt idx="67">
                  <c:v>-18.056745898184062</c:v>
                </c:pt>
                <c:pt idx="68">
                  <c:v>-19.189949780934782</c:v>
                </c:pt>
                <c:pt idx="69">
                  <c:v>-20.356896723150356</c:v>
                </c:pt>
                <c:pt idx="70">
                  <c:v>-21.558591481414645</c:v>
                </c:pt>
                <c:pt idx="71">
                  <c:v>-22.796068730635739</c:v>
                </c:pt>
                <c:pt idx="72">
                  <c:v>-24.070393954914493</c:v>
                </c:pt>
                <c:pt idx="73">
                  <c:v>-25.38266436494041</c:v>
                </c:pt>
                <c:pt idx="74">
                  <c:v>-26.734009842704367</c:v>
                </c:pt>
                <c:pt idx="75">
                  <c:v>-28.125593914341721</c:v>
                </c:pt>
                <c:pt idx="76">
                  <c:v>-29.558614751943573</c:v>
                </c:pt>
                <c:pt idx="77">
                  <c:v>-31.034306205198625</c:v>
                </c:pt>
                <c:pt idx="78">
                  <c:v>-32.553938863753899</c:v>
                </c:pt>
                <c:pt idx="79">
                  <c:v>-34.118821151209055</c:v>
                </c:pt>
                <c:pt idx="80">
                  <c:v>-35.730300451686198</c:v>
                </c:pt>
                <c:pt idx="81">
                  <c:v>-37.389764269945246</c:v>
                </c:pt>
                <c:pt idx="82">
                  <c:v>-39.098641426043706</c:v>
                </c:pt>
                <c:pt idx="83">
                  <c:v>-40.858403285569402</c:v>
                </c:pt>
                <c:pt idx="84">
                  <c:v>-42.670565026505514</c:v>
                </c:pt>
                <c:pt idx="85">
                  <c:v>-44.536686943818623</c:v>
                </c:pt>
                <c:pt idx="86">
                  <c:v>-46.45837579289315</c:v>
                </c:pt>
                <c:pt idx="87">
                  <c:v>-48.437286172968683</c:v>
                </c:pt>
                <c:pt idx="88">
                  <c:v>-50.475121951771584</c:v>
                </c:pt>
                <c:pt idx="89">
                  <c:v>-52.573637732567462</c:v>
                </c:pt>
                <c:pt idx="90">
                  <c:v>-54.734640364897487</c:v>
                </c:pt>
                <c:pt idx="91">
                  <c:v>-56.959990500299412</c:v>
                </c:pt>
                <c:pt idx="92">
                  <c:v>-59.25160419435305</c:v>
                </c:pt>
                <c:pt idx="93">
                  <c:v>-61.611454556429052</c:v>
                </c:pt>
                <c:pt idx="94">
                  <c:v>-64.041573448561934</c:v>
                </c:pt>
                <c:pt idx="95">
                  <c:v>-66.544053234909995</c:v>
                </c:pt>
                <c:pt idx="96">
                  <c:v>-69.121048583307982</c:v>
                </c:pt>
                <c:pt idx="97">
                  <c:v>-71.774778320464506</c:v>
                </c:pt>
                <c:pt idx="98">
                  <c:v>-74.507527342400692</c:v>
                </c:pt>
                <c:pt idx="99">
                  <c:v>-77.321648581775719</c:v>
                </c:pt>
                <c:pt idx="100">
                  <c:v>-80.219565033792506</c:v>
                </c:pt>
                <c:pt idx="101">
                  <c:v>-83.203771842428267</c:v>
                </c:pt>
                <c:pt idx="102">
                  <c:v>-86.276838448786194</c:v>
                </c:pt>
                <c:pt idx="103">
                  <c:v>-89.441410803417881</c:v>
                </c:pt>
                <c:pt idx="104">
                  <c:v>-92.700213644521199</c:v>
                </c:pt>
                <c:pt idx="105">
                  <c:v>-96.056052843975749</c:v>
                </c:pt>
                <c:pt idx="106">
                  <c:v>-99.511817823235077</c:v>
                </c:pt>
                <c:pt idx="107">
                  <c:v>-103.07048404115649</c:v>
                </c:pt>
                <c:pt idx="108">
                  <c:v>-106.73511555590993</c:v>
                </c:pt>
                <c:pt idx="109">
                  <c:v>-110.50886766317223</c:v>
                </c:pt>
                <c:pt idx="110">
                  <c:v>-114.39498961287796</c:v>
                </c:pt>
                <c:pt idx="111">
                  <c:v>-118.39682740686609</c:v>
                </c:pt>
                <c:pt idx="112">
                  <c:v>-122.51782667983139</c:v>
                </c:pt>
                <c:pt idx="113">
                  <c:v>-126.76153566606092</c:v>
                </c:pt>
                <c:pt idx="114">
                  <c:v>-131.1316082545103</c:v>
                </c:pt>
                <c:pt idx="115">
                  <c:v>-135.63180713484979</c:v>
                </c:pt>
                <c:pt idx="116">
                  <c:v>-140.26600703718933</c:v>
                </c:pt>
                <c:pt idx="117">
                  <c:v>-145.03819806827178</c:v>
                </c:pt>
                <c:pt idx="118">
                  <c:v>-149.95248914700721</c:v>
                </c:pt>
                <c:pt idx="119">
                  <c:v>-155.01311154230578</c:v>
                </c:pt>
                <c:pt idx="120">
                  <c:v>-160.2244225162556</c:v>
                </c:pt>
                <c:pt idx="121">
                  <c:v>-165.59090907578232</c:v>
                </c:pt>
                <c:pt idx="122">
                  <c:v>-171.11719183602079</c:v>
                </c:pt>
                <c:pt idx="123">
                  <c:v>-176.80802899872543</c:v>
                </c:pt>
                <c:pt idx="124">
                  <c:v>-182.66832044914378</c:v>
                </c:pt>
                <c:pt idx="125">
                  <c:v>-188.70311197488209</c:v>
                </c:pt>
                <c:pt idx="126">
                  <c:v>-194.91759961039429</c:v>
                </c:pt>
                <c:pt idx="127">
                  <c:v>-201.31713411083575</c:v>
                </c:pt>
                <c:pt idx="128">
                  <c:v>-207.90722555913342</c:v>
                </c:pt>
                <c:pt idx="129">
                  <c:v>-214.69354811023936</c:v>
                </c:pt>
                <c:pt idx="130">
                  <c:v>-221.68194487665221</c:v>
                </c:pt>
                <c:pt idx="131">
                  <c:v>-228.87843295941383</c:v>
                </c:pt>
                <c:pt idx="132">
                  <c:v>-236.28920862891164</c:v>
                </c:pt>
                <c:pt idx="133">
                  <c:v>-243.9206526599487</c:v>
                </c:pt>
                <c:pt idx="134">
                  <c:v>-251.77933582567425</c:v>
                </c:pt>
                <c:pt idx="135">
                  <c:v>-259.87202455510555</c:v>
                </c:pt>
                <c:pt idx="136">
                  <c:v>-268.20568675911136</c:v>
                </c:pt>
                <c:pt idx="137">
                  <c:v>-276.78749782987484</c:v>
                </c:pt>
                <c:pt idx="138">
                  <c:v>-285.62484681899917</c:v>
                </c:pt>
                <c:pt idx="139">
                  <c:v>-294.72534279957949</c:v>
                </c:pt>
                <c:pt idx="140">
                  <c:v>-304.09682141771185</c:v>
                </c:pt>
                <c:pt idx="141">
                  <c:v>-313.74735163908974</c:v>
                </c:pt>
                <c:pt idx="142">
                  <c:v>-323.68524269648668</c:v>
                </c:pt>
                <c:pt idx="143">
                  <c:v>-333.91905124411556</c:v>
                </c:pt>
                <c:pt idx="144">
                  <c:v>-344.45758872502057</c:v>
                </c:pt>
                <c:pt idx="145">
                  <c:v>-355.30992895784266</c:v>
                </c:pt>
                <c:pt idx="146">
                  <c:v>-366.48541594949876</c:v>
                </c:pt>
                <c:pt idx="147">
                  <c:v>-377.99367194049256</c:v>
                </c:pt>
                <c:pt idx="148">
                  <c:v>-389.84460568978864</c:v>
                </c:pt>
                <c:pt idx="149">
                  <c:v>-402.04842100638564</c:v>
                </c:pt>
                <c:pt idx="150">
                  <c:v>-414.61562553492826</c:v>
                </c:pt>
                <c:pt idx="151">
                  <c:v>-427.55703980292554</c:v>
                </c:pt>
                <c:pt idx="152">
                  <c:v>-440.88380653736942</c:v>
                </c:pt>
                <c:pt idx="153">
                  <c:v>-454.6074002587651</c:v>
                </c:pt>
                <c:pt idx="154">
                  <c:v>-468.73963716084688</c:v>
                </c:pt>
                <c:pt idx="155">
                  <c:v>-483.29268528447233</c:v>
                </c:pt>
                <c:pt idx="156">
                  <c:v>-498.27907499446599</c:v>
                </c:pt>
                <c:pt idx="157">
                  <c:v>-513.71170976842905</c:v>
                </c:pt>
                <c:pt idx="158">
                  <c:v>-529.60387730679861</c:v>
                </c:pt>
                <c:pt idx="159">
                  <c:v>-545.9692609737358</c:v>
                </c:pt>
                <c:pt idx="160">
                  <c:v>-562.82195157867761</c:v>
                </c:pt>
                <c:pt idx="161">
                  <c:v>-580.17645950871145</c:v>
                </c:pt>
                <c:pt idx="162">
                  <c:v>-598.04772722220491</c:v>
                </c:pt>
                <c:pt idx="163">
                  <c:v>-616.45114211446162</c:v>
                </c:pt>
                <c:pt idx="164">
                  <c:v>-635.40254976646588</c:v>
                </c:pt>
                <c:pt idx="165">
                  <c:v>-654.91826758813954</c:v>
                </c:pt>
                <c:pt idx="166">
                  <c:v>-675.01509886784049</c:v>
                </c:pt>
                <c:pt idx="167">
                  <c:v>-695.71034724021911</c:v>
                </c:pt>
                <c:pt idx="168">
                  <c:v>-717.02183158486912</c:v>
                </c:pt>
                <c:pt idx="169">
                  <c:v>-738.96790136862023</c:v>
                </c:pt>
                <c:pt idx="170">
                  <c:v>-761.56745244466515</c:v>
                </c:pt>
                <c:pt idx="171">
                  <c:v>-784.8399433221407</c:v>
                </c:pt>
                <c:pt idx="172">
                  <c:v>-808.80541192015414</c:v>
                </c:pt>
                <c:pt idx="173">
                  <c:v>-833.48449282069839</c:v>
                </c:pt>
                <c:pt idx="174">
                  <c:v>-858.89843503529221</c:v>
                </c:pt>
                <c:pt idx="175">
                  <c:v>-885.06912030066235</c:v>
                </c:pt>
                <c:pt idx="176">
                  <c:v>-912.01908191919927</c:v>
                </c:pt>
                <c:pt idx="177">
                  <c:v>-939.77152416043168</c:v>
                </c:pt>
                <c:pt idx="178">
                  <c:v>-968.35034224019967</c:v>
                </c:pt>
                <c:pt idx="179">
                  <c:v>-997.78014289475493</c:v>
                </c:pt>
                <c:pt idx="180">
                  <c:v>-1028.0862655674757</c:v>
                </c:pt>
                <c:pt idx="181">
                  <c:v>-1059.2948042264636</c:v>
                </c:pt>
                <c:pt idx="182">
                  <c:v>-1091.4326298317915</c:v>
                </c:pt>
                <c:pt idx="183">
                  <c:v>-1124.5274134717483</c:v>
                </c:pt>
                <c:pt idx="184">
                  <c:v>-1158.6076501880127</c:v>
                </c:pt>
                <c:pt idx="185">
                  <c:v>-1193.7026835102504</c:v>
                </c:pt>
                <c:pt idx="186">
                  <c:v>-1229.8427307212883</c:v>
                </c:pt>
                <c:pt idx="187">
                  <c:v>-1267.0589088745717</c:v>
                </c:pt>
                <c:pt idx="188">
                  <c:v>-1305.383261586378</c:v>
                </c:pt>
                <c:pt idx="189">
                  <c:v>-1344.8487866257676</c:v>
                </c:pt>
                <c:pt idx="190">
                  <c:v>-1385.4894643261109</c:v>
                </c:pt>
                <c:pt idx="191">
                  <c:v>-1427.3402868425874</c:v>
                </c:pt>
                <c:pt idx="192">
                  <c:v>-1470.4372882809012</c:v>
                </c:pt>
                <c:pt idx="193">
                  <c:v>-1514.8175757231058</c:v>
                </c:pt>
                <c:pt idx="194">
                  <c:v>-1560.5193611772975</c:v>
                </c:pt>
                <c:pt idx="195">
                  <c:v>-1607.5819944786442</c:v>
                </c:pt>
                <c:pt idx="196">
                  <c:v>-1656.0459971701198</c:v>
                </c:pt>
                <c:pt idx="197">
                  <c:v>-1705.9530973920698</c:v>
                </c:pt>
                <c:pt idx="198">
                  <c:v>-1757.3462658106989</c:v>
                </c:pt>
                <c:pt idx="199">
                  <c:v>-1810.2697526163656</c:v>
                </c:pt>
                <c:pt idx="200">
                  <c:v>-1864.7691256235848</c:v>
                </c:pt>
                <c:pt idx="201">
                  <c:v>-1920.8913095055022</c:v>
                </c:pt>
                <c:pt idx="202">
                  <c:v>-1978.6846261966634</c:v>
                </c:pt>
                <c:pt idx="203">
                  <c:v>-2038.1988364988183</c:v>
                </c:pt>
                <c:pt idx="204">
                  <c:v>-2099.4851829256363</c:v>
                </c:pt>
                <c:pt idx="205">
                  <c:v>-2162.5964338231702</c:v>
                </c:pt>
                <c:pt idx="206">
                  <c:v>-2227.5869288040949</c:v>
                </c:pt>
                <c:pt idx="207">
                  <c:v>-2294.5126255348323</c:v>
                </c:pt>
                <c:pt idx="208">
                  <c:v>-2363.4311479158209</c:v>
                </c:pt>
                <c:pt idx="209">
                  <c:v>-2434.401835696463</c:v>
                </c:pt>
                <c:pt idx="210">
                  <c:v>-2507.4857955674097</c:v>
                </c:pt>
                <c:pt idx="211">
                  <c:v>-2582.7459537742357</c:v>
                </c:pt>
                <c:pt idx="212">
                  <c:v>-2660.2471102977465</c:v>
                </c:pt>
                <c:pt idx="213">
                  <c:v>-2740.0559946476237</c:v>
                </c:pt>
                <c:pt idx="214">
                  <c:v>-2822.2413233173902</c:v>
                </c:pt>
                <c:pt idx="215">
                  <c:v>-2906.8738589502268</c:v>
                </c:pt>
                <c:pt idx="216">
                  <c:v>-2994.0264712665148</c:v>
                </c:pt>
                <c:pt idx="217">
                  <c:v>-3083.7741998056408</c:v>
                </c:pt>
                <c:pt idx="218">
                  <c:v>-3176.1943185359983</c:v>
                </c:pt>
                <c:pt idx="219">
                  <c:v>-3271.3664023889073</c:v>
                </c:pt>
                <c:pt idx="220">
                  <c:v>-3369.372395773652</c:v>
                </c:pt>
                <c:pt idx="221">
                  <c:v>-3470.2966831327067</c:v>
                </c:pt>
                <c:pt idx="222">
                  <c:v>-3574.2261615978273</c:v>
                </c:pt>
                <c:pt idx="223">
                  <c:v>-3681.2503158096374</c:v>
                </c:pt>
                <c:pt idx="224">
                  <c:v>-3791.4612949650541</c:v>
                </c:pt>
                <c:pt idx="225">
                  <c:v>-3904.953992158974</c:v>
                </c:pt>
                <c:pt idx="226">
                  <c:v>-4021.8261260884415</c:v>
                </c:pt>
                <c:pt idx="227">
                  <c:v>-4142.1783251897668</c:v>
                </c:pt>
                <c:pt idx="228">
                  <c:v>-4266.1142142808758</c:v>
                </c:pt>
                <c:pt idx="229">
                  <c:v>-4393.7405037836779</c:v>
                </c:pt>
                <c:pt idx="230">
                  <c:v>-4525.167081603101</c:v>
                </c:pt>
                <c:pt idx="231">
                  <c:v>-4660.5071077420471</c:v>
                </c:pt>
                <c:pt idx="232">
                  <c:v>-4799.8771117336073</c:v>
                </c:pt>
                <c:pt idx="233">
                  <c:v>-4943.3970929745255</c:v>
                </c:pt>
                <c:pt idx="234">
                  <c:v>-5091.1906240462622</c:v>
                </c:pt>
                <c:pt idx="235">
                  <c:v>-5243.3849571125738</c:v>
                </c:pt>
                <c:pt idx="236">
                  <c:v>-5400.1111334853258</c:v>
                </c:pt>
                <c:pt idx="237">
                  <c:v>-5561.5040964527398</c:v>
                </c:pt>
                <c:pt idx="238">
                  <c:v>-5727.7028074673653</c:v>
                </c:pt>
                <c:pt idx="239">
                  <c:v>-5898.8503657936799</c:v>
                </c:pt>
                <c:pt idx="240">
                  <c:v>-6075.0941317184488</c:v>
                </c:pt>
                <c:pt idx="241">
                  <c:v>-6256.5858534298413</c:v>
                </c:pt>
                <c:pt idx="242">
                  <c:v>-6443.4817976746281</c:v>
                </c:pt>
                <c:pt idx="243">
                  <c:v>-6635.9428843058649</c:v>
                </c:pt>
                <c:pt idx="244">
                  <c:v>-6834.1348248370296</c:v>
                </c:pt>
                <c:pt idx="245">
                  <c:v>-7038.2282651217593</c:v>
                </c:pt>
                <c:pt idx="246">
                  <c:v>-7248.3989322822063</c:v>
                </c:pt>
                <c:pt idx="247">
                  <c:v>-7464.827786012348</c:v>
                </c:pt>
                <c:pt idx="248">
                  <c:v>-7687.7011743866951</c:v>
                </c:pt>
                <c:pt idx="249">
                  <c:v>-7917.2109943083697</c:v>
                </c:pt>
                <c:pt idx="250">
                  <c:v>-8153.554856734906</c:v>
                </c:pt>
                <c:pt idx="251">
                  <c:v>-8396.9362568238139</c:v>
                </c:pt>
                <c:pt idx="252">
                  <c:v>-8647.5647491446289</c:v>
                </c:pt>
                <c:pt idx="253">
                  <c:v>-8905.656128108074</c:v>
                </c:pt>
                <c:pt idx="254">
                  <c:v>-9171.4326137679436</c:v>
                </c:pt>
                <c:pt idx="255">
                  <c:v>-9445.1230431553995</c:v>
                </c:pt>
                <c:pt idx="256">
                  <c:v>-9726.9630673107204</c:v>
                </c:pt>
                <c:pt idx="257">
                  <c:v>-10017.195354181878</c:v>
                </c:pt>
                <c:pt idx="258">
                  <c:v>-10316.069797564831</c:v>
                </c:pt>
                <c:pt idx="259">
                  <c:v>-10623.843732265381</c:v>
                </c:pt>
                <c:pt idx="260">
                  <c:v>-10940.782155667746</c:v>
                </c:pt>
                <c:pt idx="261">
                  <c:v>-11267.15795590085</c:v>
                </c:pt>
                <c:pt idx="262">
                  <c:v>-11603.25214679849</c:v>
                </c:pt>
                <c:pt idx="263">
                  <c:v>-11949.354109856014</c:v>
                </c:pt>
                <c:pt idx="264">
                  <c:v>-12305.761843391481</c:v>
                </c:pt>
                <c:pt idx="265">
                  <c:v>-12672.782219126195</c:v>
                </c:pt>
                <c:pt idx="266">
                  <c:v>-13050.731246405199</c:v>
                </c:pt>
                <c:pt idx="267">
                  <c:v>-13439.934344285528</c:v>
                </c:pt>
                <c:pt idx="268">
                  <c:v>-13840.72662172618</c:v>
                </c:pt>
                <c:pt idx="269">
                  <c:v>-14253.453166121457</c:v>
                </c:pt>
                <c:pt idx="270">
                  <c:v>-14678.469340425549</c:v>
                </c:pt>
                <c:pt idx="271">
                  <c:v>-15116.141089124843</c:v>
                </c:pt>
                <c:pt idx="272">
                  <c:v>-15566.845253320795</c:v>
                </c:pt>
                <c:pt idx="273">
                  <c:v>-16030.969895195163</c:v>
                </c:pt>
                <c:pt idx="274">
                  <c:v>-16508.914632136471</c:v>
                </c:pt>
                <c:pt idx="275">
                  <c:v>-17001.090980815974</c:v>
                </c:pt>
                <c:pt idx="276">
                  <c:v>-17507.922711508796</c:v>
                </c:pt>
                <c:pt idx="277">
                  <c:v>-18029.846212965738</c:v>
                </c:pt>
                <c:pt idx="278">
                  <c:v>-18567.310868149558</c:v>
                </c:pt>
                <c:pt idx="279">
                  <c:v>-19120.779441159804</c:v>
                </c:pt>
                <c:pt idx="280">
                  <c:v>-19690.728475678596</c:v>
                </c:pt>
                <c:pt idx="281">
                  <c:v>-20277.648705281073</c:v>
                </c:pt>
                <c:pt idx="282">
                  <c:v>-20882.045475963238</c:v>
                </c:pt>
                <c:pt idx="283">
                  <c:v>-21504.439181251728</c:v>
                </c:pt>
                <c:pt idx="284">
                  <c:v>-22145.365710269314</c:v>
                </c:pt>
                <c:pt idx="285">
                  <c:v>-22805.376909142335</c:v>
                </c:pt>
                <c:pt idx="286">
                  <c:v>-23485.041056147675</c:v>
                </c:pt>
                <c:pt idx="287">
                  <c:v>-24184.943351007634</c:v>
                </c:pt>
                <c:pt idx="288">
                  <c:v>-24905.686418754605</c:v>
                </c:pt>
                <c:pt idx="289">
                  <c:v>-25647.890828598938</c:v>
                </c:pt>
                <c:pt idx="290">
                  <c:v>-26412.195628247595</c:v>
                </c:pt>
                <c:pt idx="291">
                  <c:v>-27199.258894131963</c:v>
                </c:pt>
                <c:pt idx="292">
                  <c:v>-28009.758298020795</c:v>
                </c:pt>
                <c:pt idx="293">
                  <c:v>-28844.391690504213</c:v>
                </c:pt>
                <c:pt idx="294">
                  <c:v>-29703.877701852318</c:v>
                </c:pt>
                <c:pt idx="295">
                  <c:v>-30588.956360765016</c:v>
                </c:pt>
                <c:pt idx="296">
                  <c:v>-31500.389731546744</c:v>
                </c:pt>
                <c:pt idx="297">
                  <c:v>-32438.9625702536</c:v>
                </c:pt>
                <c:pt idx="298">
                  <c:v>-33405.483000378612</c:v>
                </c:pt>
                <c:pt idx="299">
                  <c:v>-34400.783208656707</c:v>
                </c:pt>
                <c:pt idx="300">
                  <c:v>-35425.72016158812</c:v>
                </c:pt>
                <c:pt idx="301">
                  <c:v>-36481.176343298219</c:v>
                </c:pt>
                <c:pt idx="302">
                  <c:v>-37568.060515367302</c:v>
                </c:pt>
                <c:pt idx="303">
                  <c:v>-38687.308499286963</c:v>
                </c:pt>
                <c:pt idx="304">
                  <c:v>-39839.883982213738</c:v>
                </c:pt>
                <c:pt idx="305">
                  <c:v>-41026.779346717172</c:v>
                </c:pt>
                <c:pt idx="306">
                  <c:v>-42249.016525233477</c:v>
                </c:pt>
                <c:pt idx="307">
                  <c:v>-43507.647879963588</c:v>
                </c:pt>
                <c:pt idx="308">
                  <c:v>-44803.757108969796</c:v>
                </c:pt>
                <c:pt idx="309">
                  <c:v>-46138.460179254784</c:v>
                </c:pt>
                <c:pt idx="310">
                  <c:v>-47512.906287623206</c:v>
                </c:pt>
                <c:pt idx="311">
                  <c:v>-48928.278850155686</c:v>
                </c:pt>
                <c:pt idx="312">
                  <c:v>-50385.796521145188</c:v>
                </c:pt>
                <c:pt idx="313">
                  <c:v>-51886.714242374539</c:v>
                </c:pt>
                <c:pt idx="314">
                  <c:v>-53432.324323637338</c:v>
                </c:pt>
                <c:pt idx="315">
                  <c:v>-55023.957555434121</c:v>
                </c:pt>
                <c:pt idx="316">
                  <c:v>-56662.984354800035</c:v>
                </c:pt>
                <c:pt idx="317">
                  <c:v>-58350.81594525207</c:v>
                </c:pt>
                <c:pt idx="318">
                  <c:v>-60088.905571870477</c:v>
                </c:pt>
                <c:pt idx="319">
                  <c:v>-61878.749752562471</c:v>
                </c:pt>
                <c:pt idx="320">
                  <c:v>-63721.889566583326</c:v>
                </c:pt>
                <c:pt idx="321">
                  <c:v>-65619.911981425947</c:v>
                </c:pt>
                <c:pt idx="322">
                  <c:v>-67574.451219220195</c:v>
                </c:pt>
                <c:pt idx="323">
                  <c:v>-69587.19016382024</c:v>
                </c:pt>
                <c:pt idx="324">
                  <c:v>-71659.861809789101</c:v>
                </c:pt>
                <c:pt idx="325">
                  <c:v>-73794.250754529843</c:v>
                </c:pt>
                <c:pt idx="326">
                  <c:v>-75992.194734846838</c:v>
                </c:pt>
                <c:pt idx="327">
                  <c:v>-78255.58620926179</c:v>
                </c:pt>
                <c:pt idx="328">
                  <c:v>-80586.373987445433</c:v>
                </c:pt>
                <c:pt idx="329">
                  <c:v>-82986.564908166969</c:v>
                </c:pt>
                <c:pt idx="330">
                  <c:v>-85458.225567210015</c:v>
                </c:pt>
                <c:pt idx="331">
                  <c:v>-88003.484096737069</c:v>
                </c:pt>
                <c:pt idx="332">
                  <c:v>-90624.531997641083</c:v>
                </c:pt>
                <c:pt idx="333">
                  <c:v>-93323.626026454222</c:v>
                </c:pt>
                <c:pt idx="334">
                  <c:v>-96103.090138446554</c:v>
                </c:pt>
                <c:pt idx="335">
                  <c:v>-98965.317488580564</c:v>
                </c:pt>
                <c:pt idx="336">
                  <c:v>-101912.77249205009</c:v>
                </c:pt>
                <c:pt idx="337">
                  <c:v>-104947.99294617322</c:v>
                </c:pt>
                <c:pt idx="338">
                  <c:v>-108073.59221546953</c:v>
                </c:pt>
                <c:pt idx="339">
                  <c:v>-111292.2614818002</c:v>
                </c:pt>
                <c:pt idx="340">
                  <c:v>-114606.77206151208</c:v>
                </c:pt>
                <c:pt idx="341">
                  <c:v>-118019.97779157644</c:v>
                </c:pt>
                <c:pt idx="342">
                  <c:v>-121534.81748678043</c:v>
                </c:pt>
                <c:pt idx="343">
                  <c:v>-125154.31747008419</c:v>
                </c:pt>
                <c:pt idx="344">
                  <c:v>-128881.59417832573</c:v>
                </c:pt>
                <c:pt idx="345">
                  <c:v>-132719.85684551307</c:v>
                </c:pt>
                <c:pt idx="346">
                  <c:v>-136672.41026601702</c:v>
                </c:pt>
                <c:pt idx="347">
                  <c:v>-140742.65764004152</c:v>
                </c:pt>
                <c:pt idx="348">
                  <c:v>-144934.10350382503</c:v>
                </c:pt>
                <c:pt idx="349">
                  <c:v>-149250.35674709087</c:v>
                </c:pt>
                <c:pt idx="350">
                  <c:v>-153695.13372034935</c:v>
                </c:pt>
                <c:pt idx="351">
                  <c:v>-158272.26143472269</c:v>
                </c:pt>
                <c:pt idx="352">
                  <c:v>-162985.68085705373</c:v>
                </c:pt>
                <c:pt idx="353">
                  <c:v>-167839.45030312843</c:v>
                </c:pt>
                <c:pt idx="354">
                  <c:v>-172837.74893193977</c:v>
                </c:pt>
                <c:pt idx="355">
                  <c:v>-177984.88034399692</c:v>
                </c:pt>
                <c:pt idx="356">
                  <c:v>-183285.27628678342</c:v>
                </c:pt>
                <c:pt idx="357">
                  <c:v>-188743.50047054858</c:v>
                </c:pt>
                <c:pt idx="358">
                  <c:v>-194364.25249772225</c:v>
                </c:pt>
                <c:pt idx="359">
                  <c:v>-200152.3719093329</c:v>
                </c:pt>
                <c:pt idx="360">
                  <c:v>-206112.84235191773</c:v>
                </c:pt>
                <c:pt idx="361">
                  <c:v>-212250.79586850473</c:v>
                </c:pt>
                <c:pt idx="362">
                  <c:v>-218571.51731737313</c:v>
                </c:pt>
                <c:pt idx="363">
                  <c:v>-225080.44892238022</c:v>
                </c:pt>
                <c:pt idx="364">
                  <c:v>-231783.19495879195</c:v>
                </c:pt>
                <c:pt idx="365">
                  <c:v>-238685.52657863335</c:v>
                </c:pt>
                <c:pt idx="366">
                  <c:v>-245793.38677973064</c:v>
                </c:pt>
                <c:pt idx="367">
                  <c:v>-253112.89552270446</c:v>
                </c:pt>
                <c:pt idx="368">
                  <c:v>-260650.35500034102</c:v>
                </c:pt>
                <c:pt idx="369">
                  <c:v>-268412.25506385817</c:v>
                </c:pt>
                <c:pt idx="370">
                  <c:v>-276405.27881075733</c:v>
                </c:pt>
                <c:pt idx="371">
                  <c:v>-284636.30833905342</c:v>
                </c:pt>
                <c:pt idx="372">
                  <c:v>-293112.43067285256</c:v>
                </c:pt>
                <c:pt idx="373">
                  <c:v>-301840.94386437215</c:v>
                </c:pt>
                <c:pt idx="374">
                  <c:v>-310829.36327766255</c:v>
                </c:pt>
                <c:pt idx="375">
                  <c:v>-320085.42805942992</c:v>
                </c:pt>
                <c:pt idx="376">
                  <c:v>-329617.10780254297</c:v>
                </c:pt>
                <c:pt idx="377">
                  <c:v>-339432.60940795945</c:v>
                </c:pt>
                <c:pt idx="378">
                  <c:v>-349540.38415097323</c:v>
                </c:pt>
                <c:pt idx="379">
                  <c:v>-359949.13495787379</c:v>
                </c:pt>
                <c:pt idx="380">
                  <c:v>-370667.82389927743</c:v>
                </c:pt>
                <c:pt idx="381">
                  <c:v>-381705.67990659084</c:v>
                </c:pt>
                <c:pt idx="382">
                  <c:v>-393072.20671823929</c:v>
                </c:pt>
                <c:pt idx="383">
                  <c:v>-404777.19106251118</c:v>
                </c:pt>
                <c:pt idx="384">
                  <c:v>-416830.71108405624</c:v>
                </c:pt>
                <c:pt idx="385">
                  <c:v>-429243.14502130501</c:v>
                </c:pt>
                <c:pt idx="386">
                  <c:v>-442025.18014226115</c:v>
                </c:pt>
                <c:pt idx="387">
                  <c:v>-455187.82194638811</c:v>
                </c:pt>
                <c:pt idx="388">
                  <c:v>-468742.40364047745</c:v>
                </c:pt>
                <c:pt idx="389">
                  <c:v>-482700.59589669766</c:v>
                </c:pt>
                <c:pt idx="390">
                  <c:v>-497074.41690118721</c:v>
                </c:pt>
                <c:pt idx="391">
                  <c:v>-511876.24270188011</c:v>
                </c:pt>
                <c:pt idx="392">
                  <c:v>-527118.81786443351</c:v>
                </c:pt>
                <c:pt idx="393">
                  <c:v>-542815.26644547551</c:v>
                </c:pt>
                <c:pt idx="394">
                  <c:v>-558979.10329258069</c:v>
                </c:pt>
                <c:pt idx="395">
                  <c:v>-575624.24568074208</c:v>
                </c:pt>
                <c:pt idx="396">
                  <c:v>-592765.02529531345</c:v>
                </c:pt>
                <c:pt idx="397">
                  <c:v>-610416.20057178976</c:v>
                </c:pt>
                <c:pt idx="398">
                  <c:v>-628592.96940300253</c:v>
                </c:pt>
                <c:pt idx="399">
                  <c:v>-647310.98222471785</c:v>
                </c:pt>
                <c:pt idx="400">
                  <c:v>-666586.35549085098</c:v>
                </c:pt>
              </c:numCache>
            </c:numRef>
          </c:yVal>
        </c:ser>
        <c:axId val="119032064"/>
        <c:axId val="119008640"/>
      </c:scatterChart>
      <c:valAx>
        <c:axId val="119032064"/>
        <c:scaling>
          <c:orientation val="minMax"/>
          <c:max val="100"/>
        </c:scaling>
        <c:axPos val="b"/>
        <c:numFmt formatCode="General" sourceLinked="1"/>
        <c:tickLblPos val="nextTo"/>
        <c:crossAx val="119008640"/>
        <c:crosses val="autoZero"/>
        <c:crossBetween val="midCat"/>
      </c:valAx>
      <c:valAx>
        <c:axId val="119008640"/>
        <c:scaling>
          <c:orientation val="minMax"/>
          <c:max val="10"/>
          <c:min val="0"/>
        </c:scaling>
        <c:axPos val="l"/>
        <c:majorGridlines/>
        <c:numFmt formatCode="General" sourceLinked="1"/>
        <c:tickLblPos val="nextTo"/>
        <c:crossAx val="1190320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0.20455092461632141"/>
          <c:y val="7.462843976266563E-2"/>
          <c:w val="0.62062395420308525"/>
          <c:h val="0.83244053777202154"/>
        </c:manualLayout>
      </c:layout>
      <c:scatterChart>
        <c:scatterStyle val="lineMarker"/>
        <c:ser>
          <c:idx val="0"/>
          <c:order val="0"/>
          <c:tx>
            <c:strRef>
              <c:f>'oggi (2)'!$B$1</c:f>
              <c:strCache>
                <c:ptCount val="1"/>
                <c:pt idx="0">
                  <c:v>Cs [g/l]</c:v>
                </c:pt>
              </c:strCache>
            </c:strRef>
          </c:tx>
          <c:spPr>
            <a:ln w="28575">
              <a:noFill/>
            </a:ln>
          </c:spPr>
          <c:xVal>
            <c:numRef>
              <c:f>'oggi (2)'!$A$2:$A$102</c:f>
              <c:numCache>
                <c:formatCode>0.000000</c:formatCode>
                <c:ptCount val="101"/>
                <c:pt idx="0" formatCode="General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</c:numCache>
            </c:numRef>
          </c:xVal>
          <c:yVal>
            <c:numRef>
              <c:f>'oggi (2)'!$B$2:$B$102</c:f>
              <c:numCache>
                <c:formatCode>General</c:formatCode>
                <c:ptCount val="101"/>
                <c:pt idx="0">
                  <c:v>10</c:v>
                </c:pt>
                <c:pt idx="1">
                  <c:v>9.9528571428571428</c:v>
                </c:pt>
                <c:pt idx="2">
                  <c:v>9.9059144801376338</c:v>
                </c:pt>
                <c:pt idx="3">
                  <c:v>9.859170933918552</c:v>
                </c:pt>
                <c:pt idx="4">
                  <c:v>9.8126254337426602</c:v>
                </c:pt>
                <c:pt idx="5">
                  <c:v>9.7662769165778709</c:v>
                </c:pt>
                <c:pt idx="6">
                  <c:v>9.7201243267770536</c:v>
                </c:pt>
                <c:pt idx="7">
                  <c:v>9.674166616038157</c:v>
                </c:pt>
                <c:pt idx="8">
                  <c:v>9.6284027433646671</c:v>
                </c:pt>
                <c:pt idx="9">
                  <c:v>9.5828316750263802</c:v>
                </c:pt>
                <c:pt idx="10">
                  <c:v>9.5374523845205044</c:v>
                </c:pt>
                <c:pt idx="11">
                  <c:v>9.4922638525330818</c:v>
                </c:pt>
                <c:pt idx="12">
                  <c:v>9.4472650669007336</c:v>
                </c:pt>
                <c:pt idx="13">
                  <c:v>9.4024550225727204</c:v>
                </c:pt>
                <c:pt idx="14">
                  <c:v>9.3578327215733204</c:v>
                </c:pt>
                <c:pt idx="15">
                  <c:v>9.3133971729645335</c:v>
                </c:pt>
                <c:pt idx="16">
                  <c:v>9.2691473928090851</c:v>
                </c:pt>
                <c:pt idx="17">
                  <c:v>9.2250824041337633</c:v>
                </c:pt>
                <c:pt idx="18">
                  <c:v>9.1812012368930507</c:v>
                </c:pt>
                <c:pt idx="19">
                  <c:v>9.1375029279330846</c:v>
                </c:pt>
                <c:pt idx="20">
                  <c:v>9.0939865209559159</c:v>
                </c:pt>
                <c:pt idx="21">
                  <c:v>9.0506510664840842</c:v>
                </c:pt>
                <c:pt idx="22">
                  <c:v>9.0074956218255</c:v>
                </c:pt>
                <c:pt idx="23">
                  <c:v>8.9645192510386309</c:v>
                </c:pt>
                <c:pt idx="24">
                  <c:v>8.9217210248980017</c:v>
                </c:pt>
                <c:pt idx="25">
                  <c:v>8.8791000208599886</c:v>
                </c:pt>
                <c:pt idx="26">
                  <c:v>8.8366553230289266</c:v>
                </c:pt>
                <c:pt idx="27">
                  <c:v>8.7943860221235166</c:v>
                </c:pt>
                <c:pt idx="28">
                  <c:v>8.7522912154435275</c:v>
                </c:pt>
                <c:pt idx="29">
                  <c:v>8.7103700068368077</c:v>
                </c:pt>
                <c:pt idx="30">
                  <c:v>8.6686215066665895</c:v>
                </c:pt>
                <c:pt idx="31">
                  <c:v>8.6270448317790969</c:v>
                </c:pt>
                <c:pt idx="32">
                  <c:v>8.58563910547144</c:v>
                </c:pt>
                <c:pt idx="33">
                  <c:v>8.5444034574598167</c:v>
                </c:pt>
                <c:pt idx="34">
                  <c:v>8.5033370238480011</c:v>
                </c:pt>
                <c:pt idx="35">
                  <c:v>8.462438947096123</c:v>
                </c:pt>
                <c:pt idx="36">
                  <c:v>8.4217083759897502</c:v>
                </c:pt>
                <c:pt idx="37">
                  <c:v>8.3811444656092462</c:v>
                </c:pt>
                <c:pt idx="38">
                  <c:v>8.3407463772994301</c:v>
                </c:pt>
                <c:pt idx="39">
                  <c:v>8.300513278639519</c:v>
                </c:pt>
                <c:pt idx="40">
                  <c:v>8.2604443434133561</c:v>
                </c:pt>
                <c:pt idx="41">
                  <c:v>8.2205387515799302</c:v>
                </c:pt>
                <c:pt idx="42">
                  <c:v>8.1807956892441727</c:v>
                </c:pt>
                <c:pt idx="43">
                  <c:v>8.1412143486280435</c:v>
                </c:pt>
                <c:pt idx="44">
                  <c:v>8.1017939280418965</c:v>
                </c:pt>
                <c:pt idx="45">
                  <c:v>8.0625336318561285</c:v>
                </c:pt>
                <c:pt idx="46">
                  <c:v>8.0234326704731025</c:v>
                </c:pt>
                <c:pt idx="47">
                  <c:v>7.9844902602993564</c:v>
                </c:pt>
                <c:pt idx="48">
                  <c:v>7.9457056237180828</c:v>
                </c:pt>
                <c:pt idx="49">
                  <c:v>7.9070779890618894</c:v>
                </c:pt>
                <c:pt idx="50">
                  <c:v>7.8686065905858324</c:v>
                </c:pt>
                <c:pt idx="51">
                  <c:v>7.8302906684407212</c:v>
                </c:pt>
                <c:pt idx="52">
                  <c:v>7.7921294686467002</c:v>
                </c:pt>
                <c:pt idx="53">
                  <c:v>7.7541222430670951</c:v>
                </c:pt>
                <c:pt idx="54">
                  <c:v>7.7162682493825345</c:v>
                </c:pt>
                <c:pt idx="55">
                  <c:v>7.6785667510653388</c:v>
                </c:pt>
                <c:pt idx="56">
                  <c:v>7.641017017354172</c:v>
                </c:pt>
                <c:pt idx="57">
                  <c:v>7.6036183232289627</c:v>
                </c:pt>
                <c:pt idx="58">
                  <c:v>7.5663699493860905</c:v>
                </c:pt>
                <c:pt idx="59">
                  <c:v>7.5292711822138312</c:v>
                </c:pt>
                <c:pt idx="60">
                  <c:v>7.4923213137680671</c:v>
                </c:pt>
                <c:pt idx="61">
                  <c:v>7.4555196417482552</c:v>
                </c:pt>
                <c:pt idx="62">
                  <c:v>7.4188654694736558</c:v>
                </c:pt>
                <c:pt idx="63">
                  <c:v>7.3823581058598178</c:v>
                </c:pt>
                <c:pt idx="64">
                  <c:v>7.3459968653953185</c:v>
                </c:pt>
                <c:pt idx="65">
                  <c:v>7.3097810681187605</c:v>
                </c:pt>
                <c:pt idx="66">
                  <c:v>7.2737100395960193</c:v>
                </c:pt>
                <c:pt idx="67">
                  <c:v>7.2377831108977428</c:v>
                </c:pt>
                <c:pt idx="68">
                  <c:v>7.2019996185771005</c:v>
                </c:pt>
                <c:pt idx="69">
                  <c:v>7.1663589046477822</c:v>
                </c:pt>
                <c:pt idx="70">
                  <c:v>7.1308603165622424</c:v>
                </c:pt>
                <c:pt idx="71">
                  <c:v>7.0955032071901893</c:v>
                </c:pt>
                <c:pt idx="72">
                  <c:v>7.0602869347973192</c:v>
                </c:pt>
                <c:pt idx="73">
                  <c:v>7.0252108630242898</c:v>
                </c:pt>
                <c:pt idx="74">
                  <c:v>6.9902743608659366</c:v>
                </c:pt>
                <c:pt idx="75">
                  <c:v>6.9554768026507272</c:v>
                </c:pt>
                <c:pt idx="76">
                  <c:v>6.9208175680204507</c:v>
                </c:pt>
                <c:pt idx="77">
                  <c:v>6.8862960419101418</c:v>
                </c:pt>
                <c:pt idx="78">
                  <c:v>6.8519116145282419</c:v>
                </c:pt>
                <c:pt idx="79">
                  <c:v>6.8176636813369864</c:v>
                </c:pt>
                <c:pt idx="80">
                  <c:v>6.7835516430330252</c:v>
                </c:pt>
                <c:pt idx="81">
                  <c:v>6.7495749055282683</c:v>
                </c:pt>
                <c:pt idx="82">
                  <c:v>6.7157328799309592</c:v>
                </c:pt>
                <c:pt idx="83">
                  <c:v>6.6820249825269693</c:v>
                </c:pt>
                <c:pt idx="84">
                  <c:v>6.648450634761315</c:v>
                </c:pt>
                <c:pt idx="85">
                  <c:v>6.6150092632198954</c:v>
                </c:pt>
                <c:pt idx="86">
                  <c:v>6.5817002996114455</c:v>
                </c:pt>
                <c:pt idx="87">
                  <c:v>6.5485231807497053</c:v>
                </c:pt>
                <c:pt idx="88">
                  <c:v>6.5154773485358017</c:v>
                </c:pt>
                <c:pt idx="89">
                  <c:v>6.482562249940842</c:v>
                </c:pt>
                <c:pt idx="90">
                  <c:v>6.4497773369887144</c:v>
                </c:pt>
                <c:pt idx="91">
                  <c:v>6.417122066739096</c:v>
                </c:pt>
                <c:pt idx="92">
                  <c:v>6.3845959012706608</c:v>
                </c:pt>
                <c:pt idx="93">
                  <c:v>6.3521983076644952</c:v>
                </c:pt>
                <c:pt idx="94">
                  <c:v>6.3199287579877073</c:v>
                </c:pt>
                <c:pt idx="95">
                  <c:v>6.287786729277232</c:v>
                </c:pt>
                <c:pt idx="96">
                  <c:v>6.2557717035238332</c:v>
                </c:pt>
                <c:pt idx="97">
                  <c:v>6.2238831676562922</c:v>
                </c:pt>
                <c:pt idx="98">
                  <c:v>6.1921206135257885</c:v>
                </c:pt>
                <c:pt idx="99">
                  <c:v>6.160483537890463</c:v>
                </c:pt>
                <c:pt idx="100">
                  <c:v>6.1289714424001618</c:v>
                </c:pt>
              </c:numCache>
            </c:numRef>
          </c:yVal>
        </c:ser>
        <c:axId val="120124160"/>
        <c:axId val="120125696"/>
      </c:scatterChart>
      <c:valAx>
        <c:axId val="120124160"/>
        <c:scaling>
          <c:orientation val="minMax"/>
        </c:scaling>
        <c:axPos val="b"/>
        <c:numFmt formatCode="General" sourceLinked="1"/>
        <c:tickLblPos val="nextTo"/>
        <c:crossAx val="120125696"/>
        <c:crosses val="autoZero"/>
        <c:crossBetween val="midCat"/>
      </c:valAx>
      <c:valAx>
        <c:axId val="120125696"/>
        <c:scaling>
          <c:orientation val="minMax"/>
        </c:scaling>
        <c:axPos val="l"/>
        <c:majorGridlines/>
        <c:numFmt formatCode="General" sourceLinked="1"/>
        <c:tickLblPos val="nextTo"/>
        <c:crossAx val="1201241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Relationship Id="rId9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Relationship Id="rId9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1</xdr:row>
      <xdr:rowOff>57150</xdr:rowOff>
    </xdr:from>
    <xdr:to>
      <xdr:col>20</xdr:col>
      <xdr:colOff>19049</xdr:colOff>
      <xdr:row>12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24275" y="247650"/>
          <a:ext cx="7267575" cy="2162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47625</xdr:colOff>
      <xdr:row>13</xdr:row>
      <xdr:rowOff>9525</xdr:rowOff>
    </xdr:from>
    <xdr:to>
      <xdr:col>16</xdr:col>
      <xdr:colOff>457200</xdr:colOff>
      <xdr:row>20</xdr:row>
      <xdr:rowOff>47625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05225" y="2486025"/>
          <a:ext cx="5286375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57150</xdr:colOff>
      <xdr:row>20</xdr:row>
      <xdr:rowOff>76200</xdr:rowOff>
    </xdr:from>
    <xdr:to>
      <xdr:col>12</xdr:col>
      <xdr:colOff>200024</xdr:colOff>
      <xdr:row>22</xdr:row>
      <xdr:rowOff>152400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14750" y="3886200"/>
          <a:ext cx="2581275" cy="4572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189035</xdr:colOff>
      <xdr:row>15</xdr:row>
      <xdr:rowOff>55684</xdr:rowOff>
    </xdr:from>
    <xdr:to>
      <xdr:col>13</xdr:col>
      <xdr:colOff>104775</xdr:colOff>
      <xdr:row>18</xdr:row>
      <xdr:rowOff>8059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73920" y="2913184"/>
          <a:ext cx="1740144" cy="5238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560510</xdr:colOff>
      <xdr:row>10</xdr:row>
      <xdr:rowOff>117963</xdr:rowOff>
    </xdr:from>
    <xdr:to>
      <xdr:col>14</xdr:col>
      <xdr:colOff>284285</xdr:colOff>
      <xdr:row>12</xdr:row>
      <xdr:rowOff>165588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17452" y="2022963"/>
          <a:ext cx="2764448" cy="4286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85725</xdr:colOff>
      <xdr:row>28</xdr:row>
      <xdr:rowOff>133350</xdr:rowOff>
    </xdr:from>
    <xdr:to>
      <xdr:col>17</xdr:col>
      <xdr:colOff>304799</xdr:colOff>
      <xdr:row>31</xdr:row>
      <xdr:rowOff>19050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743325" y="5467350"/>
          <a:ext cx="5705475" cy="4572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152400</xdr:colOff>
      <xdr:row>31</xdr:row>
      <xdr:rowOff>123825</xdr:rowOff>
    </xdr:from>
    <xdr:to>
      <xdr:col>11</xdr:col>
      <xdr:colOff>142875</xdr:colOff>
      <xdr:row>33</xdr:row>
      <xdr:rowOff>38100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00" y="6029325"/>
          <a:ext cx="1819275" cy="295275"/>
        </a:xfrm>
        <a:prstGeom prst="rect">
          <a:avLst/>
        </a:prstGeom>
        <a:noFill/>
      </xdr:spPr>
    </xdr:pic>
    <xdr:clientData/>
  </xdr:twoCellAnchor>
  <xdr:twoCellAnchor>
    <xdr:from>
      <xdr:col>8</xdr:col>
      <xdr:colOff>520212</xdr:colOff>
      <xdr:row>4</xdr:row>
      <xdr:rowOff>29307</xdr:rowOff>
    </xdr:from>
    <xdr:to>
      <xdr:col>13</xdr:col>
      <xdr:colOff>608134</xdr:colOff>
      <xdr:row>18</xdr:row>
      <xdr:rowOff>102576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593481</xdr:colOff>
      <xdr:row>3</xdr:row>
      <xdr:rowOff>21981</xdr:rowOff>
    </xdr:from>
    <xdr:to>
      <xdr:col>6</xdr:col>
      <xdr:colOff>344366</xdr:colOff>
      <xdr:row>17</xdr:row>
      <xdr:rowOff>95250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1</xdr:row>
      <xdr:rowOff>57150</xdr:rowOff>
    </xdr:from>
    <xdr:to>
      <xdr:col>18</xdr:col>
      <xdr:colOff>19049</xdr:colOff>
      <xdr:row>12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247650"/>
          <a:ext cx="7267574" cy="2162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</xdr:colOff>
      <xdr:row>13</xdr:row>
      <xdr:rowOff>9525</xdr:rowOff>
    </xdr:from>
    <xdr:to>
      <xdr:col>14</xdr:col>
      <xdr:colOff>457200</xdr:colOff>
      <xdr:row>20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14775" y="2486025"/>
          <a:ext cx="5286375" cy="1371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20</xdr:row>
      <xdr:rowOff>76200</xdr:rowOff>
    </xdr:from>
    <xdr:to>
      <xdr:col>10</xdr:col>
      <xdr:colOff>200024</xdr:colOff>
      <xdr:row>22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24300" y="3886200"/>
          <a:ext cx="2581274" cy="4572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189035</xdr:colOff>
      <xdr:row>15</xdr:row>
      <xdr:rowOff>55684</xdr:rowOff>
    </xdr:from>
    <xdr:to>
      <xdr:col>11</xdr:col>
      <xdr:colOff>104776</xdr:colOff>
      <xdr:row>18</xdr:row>
      <xdr:rowOff>8059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75385" y="2913184"/>
          <a:ext cx="1744541" cy="5238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560510</xdr:colOff>
      <xdr:row>10</xdr:row>
      <xdr:rowOff>117963</xdr:rowOff>
    </xdr:from>
    <xdr:to>
      <xdr:col>12</xdr:col>
      <xdr:colOff>284285</xdr:colOff>
      <xdr:row>12</xdr:row>
      <xdr:rowOff>165588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37260" y="2022963"/>
          <a:ext cx="2771775" cy="4286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85725</xdr:colOff>
      <xdr:row>28</xdr:row>
      <xdr:rowOff>133350</xdr:rowOff>
    </xdr:from>
    <xdr:to>
      <xdr:col>15</xdr:col>
      <xdr:colOff>304799</xdr:colOff>
      <xdr:row>31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52875" y="5467350"/>
          <a:ext cx="5705474" cy="4572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31</xdr:row>
      <xdr:rowOff>123825</xdr:rowOff>
    </xdr:from>
    <xdr:to>
      <xdr:col>9</xdr:col>
      <xdr:colOff>142875</xdr:colOff>
      <xdr:row>33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19550" y="6029325"/>
          <a:ext cx="1819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549520</xdr:colOff>
      <xdr:row>2</xdr:row>
      <xdr:rowOff>80597</xdr:rowOff>
    </xdr:from>
    <xdr:to>
      <xdr:col>5</xdr:col>
      <xdr:colOff>432288</xdr:colOff>
      <xdr:row>16</xdr:row>
      <xdr:rowOff>153866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161193</xdr:colOff>
      <xdr:row>2</xdr:row>
      <xdr:rowOff>65942</xdr:rowOff>
    </xdr:from>
    <xdr:to>
      <xdr:col>11</xdr:col>
      <xdr:colOff>410308</xdr:colOff>
      <xdr:row>16</xdr:row>
      <xdr:rowOff>139211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1435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8</xdr:row>
      <xdr:rowOff>57150</xdr:rowOff>
    </xdr:from>
    <xdr:to>
      <xdr:col>8</xdr:col>
      <xdr:colOff>476250</xdr:colOff>
      <xdr:row>10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76250" y="1581150"/>
          <a:ext cx="4876800" cy="40005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10</xdr:col>
      <xdr:colOff>19050</xdr:colOff>
      <xdr:row>7</xdr:row>
      <xdr:rowOff>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49045"/>
        <a:stretch>
          <a:fillRect/>
        </a:stretch>
      </xdr:blipFill>
      <xdr:spPr bwMode="auto">
        <a:xfrm>
          <a:off x="0" y="571500"/>
          <a:ext cx="6115050" cy="762000"/>
        </a:xfrm>
        <a:prstGeom prst="rect">
          <a:avLst/>
        </a:prstGeom>
        <a:solidFill>
          <a:schemeClr val="bg2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1435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11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86475" cy="2143125"/>
        </a:xfrm>
        <a:prstGeom prst="rect">
          <a:avLst/>
        </a:prstGeom>
        <a:solidFill>
          <a:schemeClr val="bg2"/>
        </a:solidFill>
      </xdr:spPr>
    </xdr:pic>
    <xdr:clientData/>
  </xdr:twoCellAnchor>
  <xdr:twoCellAnchor editAs="oneCell">
    <xdr:from>
      <xdr:col>11</xdr:col>
      <xdr:colOff>123825</xdr:colOff>
      <xdr:row>11</xdr:row>
      <xdr:rowOff>142875</xdr:rowOff>
    </xdr:from>
    <xdr:to>
      <xdr:col>21</xdr:col>
      <xdr:colOff>142875</xdr:colOff>
      <xdr:row>14</xdr:row>
      <xdr:rowOff>104775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238375"/>
          <a:ext cx="6115050" cy="5334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1435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1435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0.52212</cdr:x>
      <cdr:y>0.09865</cdr:y>
    </cdr:from>
    <cdr:to>
      <cdr:x>0.52971</cdr:x>
      <cdr:y>0.88395</cdr:y>
    </cdr:to>
    <cdr:sp macro="" textlink="">
      <cdr:nvSpPr>
        <cdr:cNvPr id="3" name="Connettore 1 2"/>
        <cdr:cNvSpPr/>
      </cdr:nvSpPr>
      <cdr:spPr>
        <a:xfrm xmlns:a="http://schemas.openxmlformats.org/drawingml/2006/main" flipH="1">
          <a:off x="4856574" y="599722"/>
          <a:ext cx="70556" cy="47742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0.40076</cdr:x>
      <cdr:y>0.16634</cdr:y>
    </cdr:from>
    <cdr:to>
      <cdr:x>0.88875</cdr:x>
      <cdr:y>0.17602</cdr:y>
    </cdr:to>
    <cdr:sp macro="" textlink="">
      <cdr:nvSpPr>
        <cdr:cNvPr id="5" name="Connettore 1 4"/>
        <cdr:cNvSpPr/>
      </cdr:nvSpPr>
      <cdr:spPr>
        <a:xfrm xmlns:a="http://schemas.openxmlformats.org/drawingml/2006/main" flipH="1">
          <a:off x="3727685" y="1011296"/>
          <a:ext cx="4539074" cy="587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0.06321</cdr:x>
      <cdr:y>0.24758</cdr:y>
    </cdr:from>
    <cdr:to>
      <cdr:x>0.57143</cdr:x>
      <cdr:y>0.24952</cdr:y>
    </cdr:to>
    <cdr:sp macro="" textlink="">
      <cdr:nvSpPr>
        <cdr:cNvPr id="7" name="Connettore 1 6"/>
        <cdr:cNvSpPr/>
      </cdr:nvSpPr>
      <cdr:spPr>
        <a:xfrm xmlns:a="http://schemas.openxmlformats.org/drawingml/2006/main" flipH="1" flipV="1">
          <a:off x="587963" y="1505185"/>
          <a:ext cx="4727222" cy="117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0</xdr:row>
      <xdr:rowOff>0</xdr:rowOff>
    </xdr:from>
    <xdr:to>
      <xdr:col>13</xdr:col>
      <xdr:colOff>551542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38399" y="0"/>
          <a:ext cx="6037943" cy="83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5</xdr:col>
      <xdr:colOff>419099</xdr:colOff>
      <xdr:row>7</xdr:row>
      <xdr:rowOff>28575</xdr:rowOff>
    </xdr:from>
    <xdr:to>
      <xdr:col>14</xdr:col>
      <xdr:colOff>104774</xdr:colOff>
      <xdr:row>23</xdr:row>
      <xdr:rowOff>123825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19</xdr:row>
      <xdr:rowOff>38100</xdr:rowOff>
    </xdr:from>
    <xdr:to>
      <xdr:col>7</xdr:col>
      <xdr:colOff>495300</xdr:colOff>
      <xdr:row>19</xdr:row>
      <xdr:rowOff>57150</xdr:rowOff>
    </xdr:to>
    <xdr:cxnSp macro="">
      <xdr:nvCxnSpPr>
        <xdr:cNvPr id="5" name="Connettore 1 4"/>
        <xdr:cNvCxnSpPr/>
      </xdr:nvCxnSpPr>
      <xdr:spPr>
        <a:xfrm>
          <a:off x="2581275" y="3657600"/>
          <a:ext cx="21907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17</xdr:row>
      <xdr:rowOff>47625</xdr:rowOff>
    </xdr:from>
    <xdr:to>
      <xdr:col>7</xdr:col>
      <xdr:colOff>276225</xdr:colOff>
      <xdr:row>21</xdr:row>
      <xdr:rowOff>161925</xdr:rowOff>
    </xdr:to>
    <xdr:cxnSp macro="">
      <xdr:nvCxnSpPr>
        <xdr:cNvPr id="7" name="Connettore 1 6"/>
        <xdr:cNvCxnSpPr/>
      </xdr:nvCxnSpPr>
      <xdr:spPr>
        <a:xfrm>
          <a:off x="4552950" y="3286125"/>
          <a:ext cx="0" cy="876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N2654"/>
  <sheetViews>
    <sheetView workbookViewId="0">
      <selection activeCell="G19" sqref="G19"/>
    </sheetView>
  </sheetViews>
  <sheetFormatPr defaultRowHeight="15"/>
  <sheetData>
    <row r="4" spans="1:14">
      <c r="L4" s="2" t="s">
        <v>3</v>
      </c>
      <c r="M4" s="3">
        <f>1/2</f>
        <v>0.5</v>
      </c>
      <c r="N4" s="2" t="s">
        <v>4</v>
      </c>
    </row>
    <row r="5" spans="1:14">
      <c r="L5" s="2" t="s">
        <v>5</v>
      </c>
      <c r="M5" s="2">
        <v>12</v>
      </c>
      <c r="N5" s="2" t="s">
        <v>16</v>
      </c>
    </row>
    <row r="6" spans="1:14">
      <c r="L6" s="2" t="s">
        <v>7</v>
      </c>
      <c r="M6" s="2">
        <v>500</v>
      </c>
      <c r="N6" s="2" t="s">
        <v>8</v>
      </c>
    </row>
    <row r="7" spans="1:14">
      <c r="L7" s="2" t="s">
        <v>13</v>
      </c>
      <c r="M7" s="2">
        <v>10</v>
      </c>
      <c r="N7" s="2" t="s">
        <v>6</v>
      </c>
    </row>
    <row r="8" spans="1:14">
      <c r="L8" s="2" t="s">
        <v>14</v>
      </c>
      <c r="M8" s="2">
        <v>0.33</v>
      </c>
      <c r="N8" s="2" t="s">
        <v>9</v>
      </c>
    </row>
    <row r="9" spans="1:14">
      <c r="L9" s="2" t="s">
        <v>10</v>
      </c>
      <c r="M9" s="2">
        <v>0.5</v>
      </c>
      <c r="N9" s="2" t="s">
        <v>6</v>
      </c>
    </row>
    <row r="10" spans="1:14">
      <c r="L10" s="2" t="s">
        <v>11</v>
      </c>
      <c r="M10" s="4">
        <f>1/15</f>
        <v>6.6666666666666666E-2</v>
      </c>
      <c r="N10" s="2" t="s">
        <v>12</v>
      </c>
    </row>
    <row r="13" spans="1:14">
      <c r="A13" t="s">
        <v>0</v>
      </c>
      <c r="B13" t="s">
        <v>1</v>
      </c>
      <c r="C13" t="s">
        <v>2</v>
      </c>
      <c r="D13" t="s">
        <v>15</v>
      </c>
      <c r="J13" t="s">
        <v>17</v>
      </c>
      <c r="K13" t="s">
        <v>15</v>
      </c>
    </row>
    <row r="14" spans="1:14">
      <c r="A14">
        <v>0</v>
      </c>
      <c r="B14">
        <v>10</v>
      </c>
      <c r="C14">
        <f>($M$5/$M$6*($M$7-B14)-$M$8*B14/($M$9+B14+$M$10*B14^2))</f>
        <v>-0.19223300970873786</v>
      </c>
      <c r="D14">
        <f>$M$8*B14/($M$9+B14+$M$10*B14^2)</f>
        <v>0.19223300970873786</v>
      </c>
      <c r="J14">
        <v>0</v>
      </c>
      <c r="K14">
        <f>$M$8*J14/($M$9+J14+$M$10*J14^2)</f>
        <v>0</v>
      </c>
    </row>
    <row r="15" spans="1:14">
      <c r="A15" s="1">
        <f>A14+M$4</f>
        <v>0.5</v>
      </c>
      <c r="B15">
        <f>B14+C14*(A15-A14)</f>
        <v>9.9038834951456316</v>
      </c>
      <c r="C15">
        <f>($M$5/$M$6*($M$7-B15)-$M$8*B15/($M$9+B15+$M$10*B15^2))</f>
        <v>-0.1905917157556509</v>
      </c>
      <c r="D15">
        <f t="shared" ref="D15:D33" si="0">$M$8*B15/($M$9+B15+$M$10*B15^2)</f>
        <v>0.19289851187215573</v>
      </c>
      <c r="J15">
        <v>0.25</v>
      </c>
      <c r="K15">
        <f>$M$8*J15/($M$9+J15+$M$10*J15^2)</f>
        <v>0.10939226519337017</v>
      </c>
    </row>
    <row r="16" spans="1:14">
      <c r="A16" s="1">
        <f t="shared" ref="A16:A33" si="1">A15+M$4</f>
        <v>1</v>
      </c>
      <c r="B16">
        <f t="shared" ref="B16:B33" si="2">B15+C15*(A16-A15)</f>
        <v>9.8085876372678058</v>
      </c>
      <c r="C16">
        <f t="shared" ref="C16:C79" si="3">($M$5/$M$6*($M$7-B16)-$M$8*B16/($M$9+B16+$M$10*B16^2))</f>
        <v>-0.18896793401048231</v>
      </c>
      <c r="D16">
        <f t="shared" si="0"/>
        <v>0.19356183071605498</v>
      </c>
      <c r="J16">
        <v>0.5</v>
      </c>
      <c r="K16">
        <f t="shared" ref="K16:K54" si="4">$M$8*J16/($M$9+J16+$M$10*J16^2)</f>
        <v>0.16229508196721312</v>
      </c>
    </row>
    <row r="17" spans="1:11">
      <c r="A17" s="1">
        <f t="shared" si="1"/>
        <v>1.5</v>
      </c>
      <c r="B17">
        <f t="shared" si="2"/>
        <v>9.7141036702625652</v>
      </c>
      <c r="C17">
        <f t="shared" si="3"/>
        <v>-0.18736141949418031</v>
      </c>
      <c r="D17">
        <f t="shared" si="0"/>
        <v>0.19422293140787875</v>
      </c>
      <c r="J17">
        <v>0.75</v>
      </c>
      <c r="K17">
        <f t="shared" si="4"/>
        <v>0.19223300970873786</v>
      </c>
    </row>
    <row r="18" spans="1:11">
      <c r="A18" s="1">
        <f t="shared" si="1"/>
        <v>2</v>
      </c>
      <c r="B18">
        <f t="shared" si="2"/>
        <v>9.6204229605154747</v>
      </c>
      <c r="C18">
        <f t="shared" si="3"/>
        <v>-0.18577192984090854</v>
      </c>
      <c r="D18">
        <f t="shared" si="0"/>
        <v>0.19488177878853716</v>
      </c>
      <c r="J18">
        <v>1</v>
      </c>
      <c r="K18">
        <f t="shared" si="4"/>
        <v>0.21063829787234042</v>
      </c>
    </row>
    <row r="19" spans="1:11">
      <c r="A19" s="1">
        <f t="shared" si="1"/>
        <v>2.5</v>
      </c>
      <c r="B19">
        <f t="shared" si="2"/>
        <v>9.5275369955950211</v>
      </c>
      <c r="C19">
        <f t="shared" si="3"/>
        <v>-0.18419922525458146</v>
      </c>
      <c r="D19">
        <f t="shared" si="0"/>
        <v>0.19553833736030096</v>
      </c>
      <c r="J19">
        <v>1.25</v>
      </c>
      <c r="K19">
        <f t="shared" si="4"/>
        <v>0.22247191011235956</v>
      </c>
    </row>
    <row r="20" spans="1:11">
      <c r="A20" s="1">
        <f t="shared" si="1"/>
        <v>3</v>
      </c>
      <c r="B20">
        <f t="shared" si="2"/>
        <v>9.4354373829677307</v>
      </c>
      <c r="C20">
        <f t="shared" si="3"/>
        <v>-0.18264306846573156</v>
      </c>
      <c r="D20">
        <f t="shared" si="0"/>
        <v>0.19619257127450601</v>
      </c>
      <c r="J20">
        <v>1.5</v>
      </c>
      <c r="K20">
        <f t="shared" si="4"/>
        <v>0.23023255813953489</v>
      </c>
    </row>
    <row r="21" spans="1:11">
      <c r="A21" s="1">
        <f t="shared" si="1"/>
        <v>3.5</v>
      </c>
      <c r="B21">
        <f t="shared" si="2"/>
        <v>9.3441158487348641</v>
      </c>
      <c r="C21">
        <f t="shared" si="3"/>
        <v>-0.18110322468870738</v>
      </c>
      <c r="D21">
        <f t="shared" si="0"/>
        <v>0.19684444431907064</v>
      </c>
      <c r="J21">
        <v>1.75</v>
      </c>
      <c r="K21">
        <f t="shared" si="4"/>
        <v>0.23531409168081496</v>
      </c>
    </row>
    <row r="22" spans="1:11">
      <c r="A22" s="1">
        <f t="shared" si="1"/>
        <v>4</v>
      </c>
      <c r="B22">
        <f t="shared" si="2"/>
        <v>9.2535642363905097</v>
      </c>
      <c r="C22">
        <f t="shared" si="3"/>
        <v>-0.17957946157920004</v>
      </c>
      <c r="D22">
        <f t="shared" si="0"/>
        <v>0.19749391990582782</v>
      </c>
      <c r="J22">
        <v>2</v>
      </c>
      <c r="K22">
        <f t="shared" si="4"/>
        <v>0.23855421686746989</v>
      </c>
    </row>
    <row r="23" spans="1:11">
      <c r="A23" s="1">
        <f t="shared" si="1"/>
        <v>4.5</v>
      </c>
      <c r="B23">
        <f t="shared" si="2"/>
        <v>9.1637745056009106</v>
      </c>
      <c r="C23">
        <f t="shared" si="3"/>
        <v>-0.17807154919209567</v>
      </c>
      <c r="D23">
        <f t="shared" si="0"/>
        <v>0.19814096105767381</v>
      </c>
      <c r="J23">
        <v>2.25</v>
      </c>
      <c r="K23">
        <f t="shared" si="4"/>
        <v>0.2404858299595142</v>
      </c>
    </row>
    <row r="24" spans="1:11">
      <c r="A24" s="1">
        <f t="shared" si="1"/>
        <v>5</v>
      </c>
      <c r="B24">
        <f t="shared" si="2"/>
        <v>9.0747387310048619</v>
      </c>
      <c r="C24">
        <f t="shared" si="3"/>
        <v>-0.17657925993965212</v>
      </c>
      <c r="D24">
        <f t="shared" si="0"/>
        <v>0.19878553039553543</v>
      </c>
      <c r="J24">
        <v>2.5</v>
      </c>
      <c r="K24">
        <f t="shared" si="4"/>
        <v>0.24146341463414636</v>
      </c>
    </row>
    <row r="25" spans="1:11">
      <c r="A25" s="1">
        <f t="shared" si="1"/>
        <v>5.5</v>
      </c>
      <c r="B25">
        <f t="shared" si="2"/>
        <v>8.9864491010350367</v>
      </c>
      <c r="C25">
        <f t="shared" si="3"/>
        <v>-0.1751023685499993</v>
      </c>
      <c r="D25">
        <f t="shared" si="0"/>
        <v>0.19942759012515843</v>
      </c>
      <c r="J25">
        <v>2.75</v>
      </c>
      <c r="K25">
        <f t="shared" si="4"/>
        <v>0.24173140954495009</v>
      </c>
    </row>
    <row r="26" spans="1:11">
      <c r="A26" s="1">
        <f t="shared" si="1"/>
        <v>6</v>
      </c>
      <c r="B26">
        <f t="shared" si="2"/>
        <v>8.8988979167600366</v>
      </c>
      <c r="C26">
        <f t="shared" si="3"/>
        <v>-0.17364065202596127</v>
      </c>
      <c r="D26">
        <f t="shared" si="0"/>
        <v>0.20006710202372038</v>
      </c>
      <c r="J26">
        <v>3</v>
      </c>
      <c r="K26">
        <f t="shared" si="4"/>
        <v>0.24146341463414636</v>
      </c>
    </row>
    <row r="27" spans="1:11">
      <c r="A27" s="1">
        <f t="shared" si="1"/>
        <v>6.5</v>
      </c>
      <c r="B27">
        <f t="shared" si="2"/>
        <v>8.8120775907470552</v>
      </c>
      <c r="C27">
        <f t="shared" si="3"/>
        <v>-0.17219388960419948</v>
      </c>
      <c r="D27">
        <f t="shared" si="0"/>
        <v>0.20070402742627017</v>
      </c>
      <c r="J27">
        <v>3.25</v>
      </c>
      <c r="K27">
        <f t="shared" si="4"/>
        <v>0.24078578110383536</v>
      </c>
    </row>
    <row r="28" spans="1:11">
      <c r="A28" s="1">
        <f t="shared" si="1"/>
        <v>7</v>
      </c>
      <c r="B28">
        <f t="shared" si="2"/>
        <v>8.725980645944956</v>
      </c>
      <c r="C28">
        <f t="shared" si="3"/>
        <v>-0.17076186271467764</v>
      </c>
      <c r="D28">
        <f t="shared" si="0"/>
        <v>0.20133832721199868</v>
      </c>
      <c r="J28">
        <v>3.5</v>
      </c>
      <c r="K28">
        <f t="shared" si="4"/>
        <v>0.23979238754325261</v>
      </c>
    </row>
    <row r="29" spans="1:11">
      <c r="A29" s="1">
        <f t="shared" si="1"/>
        <v>7.5</v>
      </c>
      <c r="B29">
        <f t="shared" si="2"/>
        <v>8.6405997145876174</v>
      </c>
      <c r="C29">
        <f t="shared" si="3"/>
        <v>-0.16934435494044645</v>
      </c>
      <c r="D29">
        <f t="shared" si="0"/>
        <v>0.20196996179034363</v>
      </c>
      <c r="J29">
        <v>3.75</v>
      </c>
      <c r="K29">
        <f t="shared" si="4"/>
        <v>0.23855421686746989</v>
      </c>
    </row>
    <row r="30" spans="1:11">
      <c r="A30" s="1">
        <f t="shared" si="1"/>
        <v>8</v>
      </c>
      <c r="B30">
        <f t="shared" si="2"/>
        <v>8.5559275371173946</v>
      </c>
      <c r="C30">
        <f t="shared" si="3"/>
        <v>-0.16794115197775095</v>
      </c>
      <c r="D30">
        <f t="shared" si="0"/>
        <v>0.20259889108693346</v>
      </c>
      <c r="J30">
        <v>4</v>
      </c>
      <c r="K30">
        <f t="shared" si="4"/>
        <v>0.23712574850299403</v>
      </c>
    </row>
    <row r="31" spans="1:11">
      <c r="A31" s="1">
        <f t="shared" si="1"/>
        <v>8.5</v>
      </c>
      <c r="B31">
        <f t="shared" si="2"/>
        <v>8.4719569611285195</v>
      </c>
      <c r="C31">
        <f t="shared" si="3"/>
        <v>-0.1665520415964592</v>
      </c>
      <c r="D31">
        <f t="shared" si="0"/>
        <v>0.20322507452937472</v>
      </c>
      <c r="J31">
        <v>4.25</v>
      </c>
      <c r="K31">
        <f t="shared" si="4"/>
        <v>0.23554933519944019</v>
      </c>
    </row>
    <row r="32" spans="1:11">
      <c r="A32" s="1">
        <f t="shared" si="1"/>
        <v>9</v>
      </c>
      <c r="B32">
        <f t="shared" si="2"/>
        <v>8.3886809403302891</v>
      </c>
      <c r="C32">
        <f t="shared" si="3"/>
        <v>-0.16517681360081513</v>
      </c>
      <c r="D32">
        <f t="shared" si="0"/>
        <v>0.2038484710328882</v>
      </c>
      <c r="J32">
        <v>4.5</v>
      </c>
      <c r="K32">
        <f t="shared" si="4"/>
        <v>0.23385826771653545</v>
      </c>
    </row>
    <row r="33" spans="1:11">
      <c r="A33" s="1">
        <f t="shared" si="1"/>
        <v>9.5</v>
      </c>
      <c r="B33">
        <f t="shared" si="2"/>
        <v>8.3060925335298812</v>
      </c>
      <c r="C33">
        <f t="shared" si="3"/>
        <v>-0.16381525979051634</v>
      </c>
      <c r="D33">
        <f t="shared" si="0"/>
        <v>0.20446903898579918</v>
      </c>
      <c r="J33">
        <v>4.75</v>
      </c>
      <c r="K33">
        <f t="shared" si="4"/>
        <v>0.23207896360271441</v>
      </c>
    </row>
    <row r="34" spans="1:11">
      <c r="A34" s="1">
        <f t="shared" ref="A34:A86" si="5">A33+M$4</f>
        <v>10</v>
      </c>
      <c r="B34">
        <f t="shared" ref="B34:B86" si="6">B33+C33*(A34-A33)</f>
        <v>8.2241849036346224</v>
      </c>
      <c r="C34">
        <f t="shared" si="3"/>
        <v>-0.16246717392211985</v>
      </c>
      <c r="D34">
        <f t="shared" ref="D34:D86" si="7">$M$8*B34/($M$9+B34+$M$10*B34^2)</f>
        <v>0.20508673623488891</v>
      </c>
      <c r="J34">
        <v>5</v>
      </c>
      <c r="K34">
        <f t="shared" si="4"/>
        <v>0.23023255813953489</v>
      </c>
    </row>
    <row r="35" spans="1:11">
      <c r="A35" s="1">
        <f t="shared" si="5"/>
        <v>10.5</v>
      </c>
      <c r="B35">
        <f t="shared" si="6"/>
        <v>8.1429513166735621</v>
      </c>
      <c r="C35">
        <f t="shared" si="3"/>
        <v>-0.16113235167077861</v>
      </c>
      <c r="D35">
        <f t="shared" si="7"/>
        <v>0.20570152007061313</v>
      </c>
      <c r="J35">
        <v>5.25</v>
      </c>
      <c r="K35">
        <f t="shared" si="4"/>
        <v>0.22833607907743</v>
      </c>
    </row>
    <row r="36" spans="1:11">
      <c r="A36" s="1">
        <f t="shared" si="5"/>
        <v>11</v>
      </c>
      <c r="B36">
        <f t="shared" si="6"/>
        <v>8.0623851408381721</v>
      </c>
      <c r="C36">
        <f t="shared" si="3"/>
        <v>-0.15981059059231145</v>
      </c>
      <c r="D36">
        <f t="shared" si="7"/>
        <v>0.20631334721219532</v>
      </c>
      <c r="J36">
        <v>5.5</v>
      </c>
      <c r="K36">
        <f t="shared" si="4"/>
        <v>0.22640332640332644</v>
      </c>
    </row>
    <row r="37" spans="1:11">
      <c r="A37" s="1">
        <f t="shared" si="5"/>
        <v>11.5</v>
      </c>
      <c r="B37">
        <f t="shared" si="6"/>
        <v>7.9824798455420165</v>
      </c>
      <c r="C37">
        <f t="shared" si="3"/>
        <v>-0.15850169008561166</v>
      </c>
      <c r="D37">
        <f t="shared" si="7"/>
        <v>0.20692217379260328</v>
      </c>
      <c r="J37">
        <v>5.75</v>
      </c>
      <c r="K37">
        <f t="shared" si="4"/>
        <v>0.22444553967471664</v>
      </c>
    </row>
    <row r="38" spans="1:11">
      <c r="A38" s="1">
        <f t="shared" si="5"/>
        <v>12</v>
      </c>
      <c r="B38">
        <f t="shared" si="6"/>
        <v>7.903229000499211</v>
      </c>
      <c r="C38">
        <f t="shared" si="3"/>
        <v>-0.1572054513553981</v>
      </c>
      <c r="D38">
        <f t="shared" si="7"/>
        <v>0.20752795534341703</v>
      </c>
      <c r="J38">
        <v>6</v>
      </c>
      <c r="K38">
        <f t="shared" si="4"/>
        <v>0.22247191011235953</v>
      </c>
    </row>
    <row r="39" spans="1:11">
      <c r="A39" s="1">
        <f t="shared" si="5"/>
        <v>12.5</v>
      </c>
      <c r="B39">
        <f t="shared" si="6"/>
        <v>7.8246262748215116</v>
      </c>
      <c r="C39">
        <f t="shared" si="3"/>
        <v>-0.15592167737531409</v>
      </c>
      <c r="D39">
        <f t="shared" si="7"/>
        <v>0.20813064677959783</v>
      </c>
      <c r="J39">
        <v>6.25</v>
      </c>
      <c r="K39">
        <f t="shared" si="4"/>
        <v>0.2204899777282851</v>
      </c>
    </row>
    <row r="40" spans="1:11">
      <c r="A40" s="1">
        <f t="shared" si="5"/>
        <v>13</v>
      </c>
      <c r="B40">
        <f t="shared" si="6"/>
        <v>7.7466654361338545</v>
      </c>
      <c r="C40">
        <f t="shared" si="3"/>
        <v>-0.15465017285138166</v>
      </c>
      <c r="D40">
        <f t="shared" si="7"/>
        <v>0.20873020238416914</v>
      </c>
      <c r="J40">
        <v>6.5</v>
      </c>
      <c r="K40">
        <f t="shared" si="4"/>
        <v>0.21850594227504244</v>
      </c>
    </row>
    <row r="41" spans="1:11">
      <c r="A41" s="1">
        <f t="shared" si="5"/>
        <v>13.5</v>
      </c>
      <c r="B41">
        <f t="shared" si="6"/>
        <v>7.6693403497081638</v>
      </c>
      <c r="C41">
        <f t="shared" si="3"/>
        <v>-0.15339074418581528</v>
      </c>
      <c r="D41">
        <f t="shared" si="7"/>
        <v>0.20932657579281935</v>
      </c>
      <c r="J41">
        <v>6.75</v>
      </c>
      <c r="K41">
        <f t="shared" si="4"/>
        <v>0.21652490886998785</v>
      </c>
    </row>
    <row r="42" spans="1:11">
      <c r="A42" s="1">
        <f t="shared" si="5"/>
        <v>14</v>
      </c>
      <c r="B42">
        <f t="shared" si="6"/>
        <v>7.5926449776152563</v>
      </c>
      <c r="C42">
        <f t="shared" si="3"/>
        <v>-0.15214319944120575</v>
      </c>
      <c r="D42">
        <f t="shared" si="7"/>
        <v>0.20991971997843961</v>
      </c>
      <c r="J42">
        <v>7</v>
      </c>
      <c r="K42">
        <f t="shared" si="4"/>
        <v>0.21455108359133129</v>
      </c>
    </row>
    <row r="43" spans="1:11">
      <c r="A43" s="1">
        <f t="shared" si="5"/>
        <v>14.5</v>
      </c>
      <c r="B43">
        <f t="shared" si="6"/>
        <v>7.5165733778946535</v>
      </c>
      <c r="C43">
        <f t="shared" si="3"/>
        <v>-0.15090734830508076</v>
      </c>
      <c r="D43">
        <f t="shared" si="7"/>
        <v>0.21050958723560909</v>
      </c>
      <c r="J43">
        <v>7.25</v>
      </c>
      <c r="K43">
        <f t="shared" si="4"/>
        <v>0.21258793039614959</v>
      </c>
    </row>
    <row r="44" spans="1:11">
      <c r="A44" s="1">
        <f t="shared" si="5"/>
        <v>15</v>
      </c>
      <c r="B44">
        <f t="shared" si="6"/>
        <v>7.4411197037421131</v>
      </c>
      <c r="C44">
        <f t="shared" si="3"/>
        <v>-0.14968300205485224</v>
      </c>
      <c r="D44">
        <f t="shared" si="7"/>
        <v>0.21109612916504153</v>
      </c>
      <c r="J44">
        <v>7.5</v>
      </c>
      <c r="K44">
        <f t="shared" si="4"/>
        <v>0.21063829787234042</v>
      </c>
    </row>
    <row r="45" spans="1:11">
      <c r="A45" s="1">
        <f t="shared" si="5"/>
        <v>15.5</v>
      </c>
      <c r="B45">
        <f t="shared" si="6"/>
        <v>7.3662782027146871</v>
      </c>
      <c r="C45">
        <f t="shared" si="3"/>
        <v>-0.14846997352316071</v>
      </c>
      <c r="D45">
        <f t="shared" si="7"/>
        <v>0.21167929665800822</v>
      </c>
      <c r="J45">
        <v>7.75</v>
      </c>
      <c r="K45">
        <f t="shared" si="4"/>
        <v>0.20870452227133629</v>
      </c>
    </row>
    <row r="46" spans="1:11">
      <c r="A46" s="1">
        <f t="shared" si="5"/>
        <v>16</v>
      </c>
      <c r="B46">
        <f t="shared" si="6"/>
        <v>7.2920432159531066</v>
      </c>
      <c r="C46">
        <f t="shared" si="3"/>
        <v>-0.14726807706362832</v>
      </c>
      <c r="D46">
        <f t="shared" si="7"/>
        <v>0.21225903988075379</v>
      </c>
      <c r="J46">
        <v>8</v>
      </c>
      <c r="K46">
        <f t="shared" si="4"/>
        <v>0.20678851174934729</v>
      </c>
    </row>
    <row r="47" spans="1:11">
      <c r="A47" s="1">
        <f t="shared" si="5"/>
        <v>16.5</v>
      </c>
      <c r="B47">
        <f t="shared" si="6"/>
        <v>7.2184091774212922</v>
      </c>
      <c r="C47">
        <f t="shared" si="3"/>
        <v>-0.14607712851703278</v>
      </c>
      <c r="D47">
        <f t="shared" si="7"/>
        <v>0.21283530825892177</v>
      </c>
      <c r="J47">
        <v>8.25</v>
      </c>
      <c r="K47">
        <f t="shared" si="4"/>
        <v>0.20489181561618064</v>
      </c>
    </row>
    <row r="48" spans="1:11">
      <c r="A48" s="1">
        <f t="shared" si="5"/>
        <v>17</v>
      </c>
      <c r="B48">
        <f t="shared" si="6"/>
        <v>7.1453706131627754</v>
      </c>
      <c r="C48">
        <f t="shared" si="3"/>
        <v>-0.14489694517791502</v>
      </c>
      <c r="D48">
        <f t="shared" si="7"/>
        <v>0.21340805046200842</v>
      </c>
      <c r="J48">
        <v>8.5</v>
      </c>
      <c r="K48">
        <f t="shared" si="4"/>
        <v>0.20301568154402896</v>
      </c>
    </row>
    <row r="49" spans="1:11">
      <c r="A49" s="1">
        <f t="shared" si="5"/>
        <v>17.5</v>
      </c>
      <c r="B49">
        <f t="shared" si="6"/>
        <v>7.0729221405738176</v>
      </c>
      <c r="C49">
        <f t="shared" si="3"/>
        <v>-0.14372734576163715</v>
      </c>
      <c r="D49">
        <f t="shared" si="7"/>
        <v>0.21397721438786554</v>
      </c>
      <c r="J49">
        <v>8.75</v>
      </c>
      <c r="K49">
        <f t="shared" si="4"/>
        <v>0.2011611030478955</v>
      </c>
    </row>
    <row r="50" spans="1:11">
      <c r="A50" s="1">
        <f t="shared" si="5"/>
        <v>18</v>
      </c>
      <c r="B50">
        <f t="shared" si="6"/>
        <v>7.0010584676929994</v>
      </c>
      <c r="C50">
        <f t="shared" si="3"/>
        <v>-0.14256815037190437</v>
      </c>
      <c r="D50">
        <f t="shared" si="7"/>
        <v>0.21454274714727239</v>
      </c>
      <c r="J50">
        <v>9</v>
      </c>
      <c r="K50">
        <f t="shared" si="4"/>
        <v>0.19932885906040268</v>
      </c>
    </row>
    <row r="51" spans="1:11">
      <c r="A51" s="1">
        <f t="shared" si="5"/>
        <v>18.5</v>
      </c>
      <c r="B51">
        <f t="shared" si="6"/>
        <v>6.9297743925070474</v>
      </c>
      <c r="C51">
        <f t="shared" si="3"/>
        <v>-0.14141918046876983</v>
      </c>
      <c r="D51">
        <f t="shared" si="7"/>
        <v>0.21510459504860069</v>
      </c>
      <c r="J51">
        <v>9.25</v>
      </c>
      <c r="K51">
        <f t="shared" si="4"/>
        <v>0.19751954704772179</v>
      </c>
    </row>
    <row r="52" spans="1:11">
      <c r="A52" s="1">
        <f t="shared" si="5"/>
        <v>19</v>
      </c>
      <c r="B52">
        <f t="shared" si="6"/>
        <v>6.8590648022726626</v>
      </c>
      <c r="C52">
        <f t="shared" si="3"/>
        <v>-0.14028025883713982</v>
      </c>
      <c r="D52">
        <f t="shared" si="7"/>
        <v>0.21566270358259593</v>
      </c>
      <c r="J52">
        <v>9.5</v>
      </c>
      <c r="K52">
        <f t="shared" si="4"/>
        <v>0.19573361082206037</v>
      </c>
    </row>
    <row r="53" spans="1:11">
      <c r="A53" s="1">
        <f t="shared" si="5"/>
        <v>19.5</v>
      </c>
      <c r="B53">
        <f t="shared" si="6"/>
        <v>6.7889246728540931</v>
      </c>
      <c r="C53">
        <f t="shared" si="3"/>
        <v>-0.13915120955580071</v>
      </c>
      <c r="D53">
        <f t="shared" si="7"/>
        <v>0.21621701740730248</v>
      </c>
      <c r="J53">
        <v>9.75</v>
      </c>
      <c r="K53">
        <f t="shared" si="4"/>
        <v>0.1939713639788998</v>
      </c>
    </row>
    <row r="54" spans="1:11">
      <c r="A54" s="1">
        <f t="shared" si="5"/>
        <v>20</v>
      </c>
      <c r="B54">
        <f t="shared" si="6"/>
        <v>6.7193490680761929</v>
      </c>
      <c r="C54">
        <f t="shared" si="3"/>
        <v>-0.13803185796698725</v>
      </c>
      <c r="D54">
        <f t="shared" si="7"/>
        <v>0.21676748033315862</v>
      </c>
      <c r="J54">
        <v>10</v>
      </c>
      <c r="K54">
        <f t="shared" si="4"/>
        <v>0.19223300970873786</v>
      </c>
    </row>
    <row r="55" spans="1:11">
      <c r="A55" s="1">
        <f t="shared" si="5"/>
        <v>20.5</v>
      </c>
      <c r="B55">
        <f t="shared" si="6"/>
        <v>6.650333139092699</v>
      </c>
      <c r="C55">
        <f t="shared" si="3"/>
        <v>-0.13692203064651726</v>
      </c>
      <c r="D55">
        <f t="shared" si="7"/>
        <v>0.21731403530829246</v>
      </c>
    </row>
    <row r="56" spans="1:11">
      <c r="A56" s="1">
        <f t="shared" si="5"/>
        <v>21</v>
      </c>
      <c r="B56">
        <f t="shared" si="6"/>
        <v>6.5818721237694406</v>
      </c>
      <c r="C56">
        <f t="shared" si="3"/>
        <v>-0.13582155537451629</v>
      </c>
      <c r="D56">
        <f t="shared" si="7"/>
        <v>0.21785662440404971</v>
      </c>
    </row>
    <row r="57" spans="1:11">
      <c r="A57" s="1">
        <f t="shared" si="5"/>
        <v>21.5</v>
      </c>
      <c r="B57">
        <f t="shared" si="6"/>
        <v>6.5139613460821826</v>
      </c>
      <c r="C57">
        <f t="shared" si="3"/>
        <v>-0.13473026110675909</v>
      </c>
      <c r="D57">
        <f t="shared" si="7"/>
        <v>0.2183951888007867</v>
      </c>
    </row>
    <row r="58" spans="1:11">
      <c r="A58" s="1">
        <f t="shared" si="5"/>
        <v>22</v>
      </c>
      <c r="B58">
        <f t="shared" si="6"/>
        <v>6.4465962155288032</v>
      </c>
      <c r="C58">
        <f t="shared" si="3"/>
        <v>-0.1336479779466565</v>
      </c>
      <c r="D58">
        <f t="shared" si="7"/>
        <v>0.21892966877396522</v>
      </c>
    </row>
    <row r="59" spans="1:11">
      <c r="A59" s="1">
        <f t="shared" si="5"/>
        <v>22.5</v>
      </c>
      <c r="B59">
        <f t="shared" si="6"/>
        <v>6.3797722265554748</v>
      </c>
      <c r="C59">
        <f t="shared" si="3"/>
        <v>-0.1325745371179172</v>
      </c>
      <c r="D59">
        <f t="shared" si="7"/>
        <v>0.2194600036805858</v>
      </c>
    </row>
    <row r="60" spans="1:11">
      <c r="A60" s="1">
        <f t="shared" si="5"/>
        <v>23</v>
      </c>
      <c r="B60">
        <f t="shared" si="6"/>
        <v>6.3134849579965167</v>
      </c>
      <c r="C60">
        <f t="shared" si="3"/>
        <v>-0.13150977093791771</v>
      </c>
      <c r="D60">
        <f t="shared" si="7"/>
        <v>0.21998613194600131</v>
      </c>
    </row>
    <row r="61" spans="1:11">
      <c r="A61" s="1">
        <f t="shared" si="5"/>
        <v>23.5</v>
      </c>
      <c r="B61">
        <f t="shared" si="6"/>
        <v>6.247730072527558</v>
      </c>
      <c r="C61">
        <f t="shared" si="3"/>
        <v>-0.13045351279181394</v>
      </c>
      <c r="D61">
        <f t="shared" si="7"/>
        <v>0.22050799105115254</v>
      </c>
    </row>
    <row r="62" spans="1:11">
      <c r="A62" s="1">
        <f t="shared" si="5"/>
        <v>24</v>
      </c>
      <c r="B62">
        <f t="shared" si="6"/>
        <v>6.1825033161316512</v>
      </c>
      <c r="C62">
        <f t="shared" si="3"/>
        <v>-0.12940559710743127</v>
      </c>
      <c r="D62">
        <f t="shared" si="7"/>
        <v>0.22102551752027164</v>
      </c>
    </row>
    <row r="63" spans="1:11">
      <c r="A63" s="1">
        <f t="shared" si="5"/>
        <v>24.5</v>
      </c>
      <c r="B63">
        <f t="shared" si="6"/>
        <v>6.1178005175779351</v>
      </c>
      <c r="C63">
        <f t="shared" si="3"/>
        <v>-0.12836585933097172</v>
      </c>
      <c r="D63">
        <f t="shared" si="7"/>
        <v>0.22153864690910127</v>
      </c>
    </row>
    <row r="64" spans="1:11">
      <c r="A64" s="1">
        <f t="shared" si="5"/>
        <v>25</v>
      </c>
      <c r="B64">
        <f t="shared" si="6"/>
        <v>6.0536175879124494</v>
      </c>
      <c r="C64">
        <f t="shared" si="3"/>
        <v>-0.12733413590357973</v>
      </c>
      <c r="D64">
        <f t="shared" si="7"/>
        <v>0.22204731379368095</v>
      </c>
    </row>
    <row r="65" spans="1:4">
      <c r="A65" s="1">
        <f t="shared" si="5"/>
        <v>25.5</v>
      </c>
      <c r="B65">
        <f t="shared" si="6"/>
        <v>5.9899505199606597</v>
      </c>
      <c r="C65">
        <f t="shared" si="3"/>
        <v>-0.12631026423880976</v>
      </c>
      <c r="D65">
        <f t="shared" si="7"/>
        <v>0.22255145175975391</v>
      </c>
    </row>
    <row r="66" spans="1:4">
      <c r="A66" s="1">
        <f t="shared" si="5"/>
        <v>26</v>
      </c>
      <c r="B66">
        <f t="shared" si="6"/>
        <v>5.9267953878412545</v>
      </c>
      <c r="C66">
        <f t="shared" si="3"/>
        <v>-0.12529408270104173</v>
      </c>
      <c r="D66">
        <f t="shared" si="7"/>
        <v>0.22305099339285162</v>
      </c>
    </row>
    <row r="67" spans="1:4">
      <c r="A67" s="1">
        <f t="shared" si="5"/>
        <v>26.5</v>
      </c>
      <c r="B67">
        <f t="shared" si="6"/>
        <v>5.864148346490734</v>
      </c>
      <c r="C67">
        <f t="shared" si="3"/>
        <v>-0.12428543058489383</v>
      </c>
      <c r="D67">
        <f t="shared" si="7"/>
        <v>0.22354587026911621</v>
      </c>
    </row>
    <row r="68" spans="1:4">
      <c r="A68" s="1">
        <f t="shared" si="5"/>
        <v>27</v>
      </c>
      <c r="B68">
        <f t="shared" si="6"/>
        <v>5.8020056311982868</v>
      </c>
      <c r="C68">
        <f t="shared" si="3"/>
        <v>-0.12328414809568393</v>
      </c>
      <c r="D68">
        <f t="shared" si="7"/>
        <v>0.22403601294692504</v>
      </c>
    </row>
    <row r="69" spans="1:4">
      <c r="A69" s="1">
        <f t="shared" si="5"/>
        <v>27.5</v>
      </c>
      <c r="B69">
        <f t="shared" si="6"/>
        <v>5.7403635571504452</v>
      </c>
      <c r="C69">
        <f t="shared" si="3"/>
        <v>-0.12229007633099384</v>
      </c>
      <c r="D69">
        <f t="shared" si="7"/>
        <v>0.22452135095938316</v>
      </c>
    </row>
    <row r="70" spans="1:4">
      <c r="A70" s="1">
        <f t="shared" si="5"/>
        <v>28</v>
      </c>
      <c r="B70">
        <f t="shared" si="6"/>
        <v>5.679218518984948</v>
      </c>
      <c r="C70">
        <f t="shared" si="3"/>
        <v>-0.12130305726339435</v>
      </c>
      <c r="D70">
        <f t="shared" si="7"/>
        <v>0.22500181280775561</v>
      </c>
    </row>
    <row r="71" spans="1:4">
      <c r="A71" s="1">
        <f t="shared" si="5"/>
        <v>28.5</v>
      </c>
      <c r="B71">
        <f t="shared" si="6"/>
        <v>5.6185669903532505</v>
      </c>
      <c r="C71">
        <f t="shared" si="3"/>
        <v>-0.12032293372439133</v>
      </c>
      <c r="D71">
        <f t="shared" si="7"/>
        <v>0.22547732595591333</v>
      </c>
    </row>
    <row r="72" spans="1:4">
      <c r="A72" s="1">
        <f t="shared" si="5"/>
        <v>29</v>
      </c>
      <c r="B72">
        <f t="shared" si="6"/>
        <v>5.5584055234910545</v>
      </c>
      <c r="C72">
        <f t="shared" si="3"/>
        <v>-0.11934954938965703</v>
      </c>
      <c r="D72">
        <f t="shared" si="7"/>
        <v>0.22594781682587173</v>
      </c>
    </row>
    <row r="73" spans="1:4">
      <c r="A73" s="1">
        <f t="shared" si="5"/>
        <v>29.5</v>
      </c>
      <c r="B73">
        <f t="shared" si="6"/>
        <v>5.498730748796226</v>
      </c>
      <c r="C73">
        <f t="shared" si="3"/>
        <v>-0.11838274876561322</v>
      </c>
      <c r="D73">
        <f t="shared" si="7"/>
        <v>0.2264132107945038</v>
      </c>
    </row>
    <row r="74" spans="1:4">
      <c r="A74" s="1">
        <f t="shared" si="5"/>
        <v>30</v>
      </c>
      <c r="B74">
        <f t="shared" si="6"/>
        <v>5.4395393744134193</v>
      </c>
      <c r="C74">
        <f t="shared" si="3"/>
        <v>-0.11742237717743671</v>
      </c>
      <c r="D74">
        <f t="shared" si="7"/>
        <v>0.22687343219151465</v>
      </c>
    </row>
    <row r="75" spans="1:4">
      <c r="A75" s="1">
        <f t="shared" si="5"/>
        <v>30.5</v>
      </c>
      <c r="B75">
        <f t="shared" si="6"/>
        <v>5.3808281858247007</v>
      </c>
      <c r="C75">
        <f t="shared" si="3"/>
        <v>-0.11646828075856144</v>
      </c>
      <c r="D75">
        <f t="shared" si="7"/>
        <v>0.22732840429876863</v>
      </c>
    </row>
    <row r="76" spans="1:4">
      <c r="A76" s="1">
        <f t="shared" si="5"/>
        <v>31</v>
      </c>
      <c r="B76">
        <f t="shared" si="6"/>
        <v>5.3225940454454204</v>
      </c>
      <c r="C76">
        <f t="shared" si="3"/>
        <v>-0.11552030644175455</v>
      </c>
      <c r="D76">
        <f t="shared" si="7"/>
        <v>0.22777804935106447</v>
      </c>
    </row>
    <row r="77" spans="1:4">
      <c r="A77" s="1">
        <f t="shared" si="5"/>
        <v>31.5</v>
      </c>
      <c r="B77">
        <f t="shared" si="6"/>
        <v>5.2648338922245435</v>
      </c>
      <c r="C77">
        <f t="shared" si="3"/>
        <v>-0.11457830195184698</v>
      </c>
      <c r="D77">
        <f t="shared" si="7"/>
        <v>0.22822228853845794</v>
      </c>
    </row>
    <row r="78" spans="1:4">
      <c r="A78" s="1">
        <f t="shared" si="5"/>
        <v>32</v>
      </c>
      <c r="B78">
        <f t="shared" si="6"/>
        <v>5.2075447412486202</v>
      </c>
      <c r="C78">
        <f t="shared" si="3"/>
        <v>-0.11364211580020503</v>
      </c>
      <c r="D78">
        <f t="shared" si="7"/>
        <v>0.22866104201023815</v>
      </c>
    </row>
    <row r="79" spans="1:4">
      <c r="A79" s="1">
        <f t="shared" si="5"/>
        <v>32.5</v>
      </c>
      <c r="B79">
        <f t="shared" si="6"/>
        <v>5.1507236833485175</v>
      </c>
      <c r="C79">
        <f t="shared" si="3"/>
        <v>-0.11271159728102967</v>
      </c>
      <c r="D79">
        <f t="shared" si="7"/>
        <v>0.22909422888066525</v>
      </c>
    </row>
    <row r="80" spans="1:4">
      <c r="A80" s="1">
        <f t="shared" si="5"/>
        <v>33</v>
      </c>
      <c r="B80">
        <f t="shared" si="6"/>
        <v>5.0943678847080029</v>
      </c>
      <c r="C80">
        <f t="shared" ref="C80:C143" si="8">($M$5/$M$6*($M$7-B80)-$M$8*B80/($M$9+B80+$M$10*B80^2))</f>
        <v>-0.11178659646957781</v>
      </c>
      <c r="D80">
        <f t="shared" si="7"/>
        <v>0.22952176723658574</v>
      </c>
    </row>
    <row r="81" spans="1:4">
      <c r="A81" s="1">
        <f t="shared" si="5"/>
        <v>33.5</v>
      </c>
      <c r="B81">
        <f t="shared" si="6"/>
        <v>5.0384745864732139</v>
      </c>
      <c r="C81">
        <f t="shared" si="8"/>
        <v>-0.11086696422240142</v>
      </c>
      <c r="D81">
        <f t="shared" si="7"/>
        <v>0.22994357414704428</v>
      </c>
    </row>
    <row r="82" spans="1:4">
      <c r="A82" s="1">
        <f t="shared" si="5"/>
        <v>34</v>
      </c>
      <c r="B82">
        <f t="shared" si="6"/>
        <v>4.9830411043620133</v>
      </c>
      <c r="C82">
        <f t="shared" si="8"/>
        <v>-0.10995255217970473</v>
      </c>
      <c r="D82">
        <f t="shared" si="7"/>
        <v>0.23035956567501642</v>
      </c>
    </row>
    <row r="83" spans="1:4">
      <c r="A83" s="1">
        <f t="shared" si="5"/>
        <v>34.5</v>
      </c>
      <c r="B83">
        <f t="shared" si="6"/>
        <v>4.9280648282721611</v>
      </c>
      <c r="C83">
        <f t="shared" si="8"/>
        <v>-0.10904321276992507</v>
      </c>
      <c r="D83">
        <f t="shared" si="7"/>
        <v>0.2307696568913932</v>
      </c>
    </row>
    <row r="84" spans="1:4">
      <c r="A84" s="1">
        <f t="shared" si="5"/>
        <v>35</v>
      </c>
      <c r="B84">
        <f t="shared" si="6"/>
        <v>4.8735432218871981</v>
      </c>
      <c r="C84">
        <f t="shared" si="8"/>
        <v>-0.10813879921664453</v>
      </c>
      <c r="D84">
        <f t="shared" si="7"/>
        <v>0.23117376189135178</v>
      </c>
    </row>
    <row r="85" spans="1:4">
      <c r="A85" s="1">
        <f t="shared" si="5"/>
        <v>35.5</v>
      </c>
      <c r="B85">
        <f t="shared" si="6"/>
        <v>4.8194738222788756</v>
      </c>
      <c r="C85">
        <f t="shared" si="8"/>
        <v>-0.10723916554794653</v>
      </c>
      <c r="D85">
        <f t="shared" si="7"/>
        <v>0.23157179381325352</v>
      </c>
    </row>
    <row r="86" spans="1:4">
      <c r="A86" s="1">
        <f t="shared" si="5"/>
        <v>36</v>
      </c>
      <c r="B86">
        <f t="shared" si="6"/>
        <v>4.7658542395049022</v>
      </c>
      <c r="C86">
        <f t="shared" si="8"/>
        <v>-0.10634416660833251</v>
      </c>
      <c r="D86">
        <f t="shared" si="7"/>
        <v>0.23196366486021486</v>
      </c>
    </row>
    <row r="87" spans="1:4">
      <c r="A87" s="1">
        <f t="shared" ref="A87:A150" si="9">A86+M$4</f>
        <v>36.5</v>
      </c>
      <c r="B87">
        <f t="shared" ref="B87:B150" si="10">B86+C86*(A87-A86)</f>
        <v>4.7126821562007359</v>
      </c>
      <c r="C87">
        <f t="shared" si="8"/>
        <v>-0.10545365807332038</v>
      </c>
      <c r="D87">
        <f t="shared" ref="D87:D150" si="11">$M$8*B87/($M$9+B87+$M$10*B87^2)</f>
        <v>0.23234928632450272</v>
      </c>
    </row>
    <row r="88" spans="1:4">
      <c r="A88" s="1">
        <f t="shared" si="9"/>
        <v>37</v>
      </c>
      <c r="B88">
        <f t="shared" si="10"/>
        <v>4.6599553271640755</v>
      </c>
      <c r="C88">
        <f t="shared" si="8"/>
        <v>-0.1045674964668484</v>
      </c>
      <c r="D88">
        <f t="shared" si="11"/>
        <v>0.23272856861491059</v>
      </c>
    </row>
    <row r="89" spans="1:4">
      <c r="A89" s="1">
        <f t="shared" si="9"/>
        <v>37.5</v>
      </c>
      <c r="B89">
        <f t="shared" si="10"/>
        <v>4.6076715789306508</v>
      </c>
      <c r="C89">
        <f t="shared" si="8"/>
        <v>-0.10368553918161325</v>
      </c>
      <c r="D89">
        <f t="shared" si="11"/>
        <v>0.23310142128727762</v>
      </c>
    </row>
    <row r="90" spans="1:4">
      <c r="A90" s="1">
        <f t="shared" si="9"/>
        <v>38</v>
      </c>
      <c r="B90">
        <f t="shared" si="10"/>
        <v>4.555828809339844</v>
      </c>
      <c r="C90">
        <f t="shared" si="8"/>
        <v>-0.1028076445024734</v>
      </c>
      <c r="D90">
        <f t="shared" si="11"/>
        <v>0.23346775307831716</v>
      </c>
    </row>
    <row r="91" spans="1:4">
      <c r="A91" s="1">
        <f t="shared" si="9"/>
        <v>38.5</v>
      </c>
      <c r="B91">
        <f t="shared" si="10"/>
        <v>4.5044249870886075</v>
      </c>
      <c r="C91">
        <f t="shared" si="8"/>
        <v>-0.10193367163305428</v>
      </c>
      <c r="D91">
        <f t="shared" si="11"/>
        <v>0.23382747194292769</v>
      </c>
    </row>
    <row r="92" spans="1:4">
      <c r="A92" s="1">
        <f t="shared" si="9"/>
        <v>39</v>
      </c>
      <c r="B92">
        <f t="shared" si="10"/>
        <v>4.4534581512720806</v>
      </c>
      <c r="C92">
        <f t="shared" si="8"/>
        <v>-0.10106348072569257</v>
      </c>
      <c r="D92">
        <f t="shared" si="11"/>
        <v>0.23418048509516265</v>
      </c>
    </row>
    <row r="93" spans="1:4">
      <c r="A93" s="1">
        <f t="shared" si="9"/>
        <v>39.5</v>
      </c>
      <c r="B93">
        <f t="shared" si="10"/>
        <v>4.4029264109092345</v>
      </c>
      <c r="C93">
        <f t="shared" si="8"/>
        <v>-0.10019693291486237</v>
      </c>
      <c r="D93">
        <f t="shared" si="11"/>
        <v>0.23452669905304074</v>
      </c>
    </row>
    <row r="94" spans="1:4">
      <c r="A94" s="1">
        <f t="shared" si="9"/>
        <v>40</v>
      </c>
      <c r="B94">
        <f t="shared" si="10"/>
        <v>4.3528279444518034</v>
      </c>
      <c r="C94">
        <f t="shared" si="8"/>
        <v>-9.933389035422685E-2</v>
      </c>
      <c r="D94">
        <f t="shared" si="11"/>
        <v>0.23486601968738358</v>
      </c>
    </row>
    <row r="95" spans="1:4">
      <c r="A95" s="1">
        <f t="shared" si="9"/>
        <v>40.5</v>
      </c>
      <c r="B95">
        <f t="shared" si="10"/>
        <v>4.3031609992746898</v>
      </c>
      <c r="C95">
        <f t="shared" si="8"/>
        <v>-9.8474216257463137E-2</v>
      </c>
      <c r="D95">
        <f t="shared" si="11"/>
        <v>0.2351983522748706</v>
      </c>
    </row>
    <row r="96" spans="1:4">
      <c r="A96" s="1">
        <f t="shared" si="9"/>
        <v>41</v>
      </c>
      <c r="B96">
        <f t="shared" si="10"/>
        <v>4.2539238911459583</v>
      </c>
      <c r="C96">
        <f t="shared" si="8"/>
        <v>-9.7617774943008107E-2</v>
      </c>
      <c r="D96">
        <f t="shared" si="11"/>
        <v>0.23552360155550511</v>
      </c>
    </row>
    <row r="97" spans="1:4">
      <c r="A97" s="1">
        <f t="shared" si="9"/>
        <v>41.5</v>
      </c>
      <c r="B97">
        <f t="shared" si="10"/>
        <v>4.2051150036744538</v>
      </c>
      <c r="C97">
        <f t="shared" si="8"/>
        <v>-9.6764431882877006E-2</v>
      </c>
      <c r="D97">
        <f t="shared" si="11"/>
        <v>0.23584167179469012</v>
      </c>
    </row>
    <row r="98" spans="1:4">
      <c r="A98" s="1">
        <f t="shared" si="9"/>
        <v>42</v>
      </c>
      <c r="B98">
        <f t="shared" si="10"/>
        <v>4.1567327877330156</v>
      </c>
      <c r="C98">
        <f t="shared" si="8"/>
        <v>-9.5914053755705247E-2</v>
      </c>
      <c r="D98">
        <f t="shared" si="11"/>
        <v>0.23615246685011287</v>
      </c>
    </row>
    <row r="99" spans="1:4">
      <c r="A99" s="1">
        <f t="shared" si="9"/>
        <v>42.5</v>
      </c>
      <c r="B99">
        <f t="shared" si="10"/>
        <v>4.1087757608551634</v>
      </c>
      <c r="C99">
        <f t="shared" si="8"/>
        <v>-9.5066508504165675E-2</v>
      </c>
      <c r="D99">
        <f t="shared" si="11"/>
        <v>0.23645589024364175</v>
      </c>
    </row>
    <row r="100" spans="1:4">
      <c r="A100" s="1">
        <f t="shared" si="9"/>
        <v>43</v>
      </c>
      <c r="B100">
        <f t="shared" si="10"/>
        <v>4.0612425066030804</v>
      </c>
      <c r="C100">
        <f t="shared" si="8"/>
        <v>-9.4221665396914067E-2</v>
      </c>
      <c r="D100">
        <f t="shared" si="11"/>
        <v>0.23675184523844015</v>
      </c>
    </row>
    <row r="101" spans="1:4">
      <c r="A101" s="1">
        <f t="shared" si="9"/>
        <v>43.5</v>
      </c>
      <c r="B101">
        <f t="shared" si="10"/>
        <v>4.0141316739046236</v>
      </c>
      <c r="C101">
        <f t="shared" si="8"/>
        <v>-9.3379395095212564E-2</v>
      </c>
      <c r="D101">
        <f t="shared" si="11"/>
        <v>0.23704023492150161</v>
      </c>
    </row>
    <row r="102" spans="1:4">
      <c r="A102" s="1">
        <f t="shared" si="9"/>
        <v>44</v>
      </c>
      <c r="B102">
        <f t="shared" si="10"/>
        <v>3.9674419763570175</v>
      </c>
      <c r="C102">
        <f t="shared" si="8"/>
        <v>-9.2539569724380849E-2</v>
      </c>
      <c r="D102">
        <f t="shared" si="11"/>
        <v>0.23732096229181243</v>
      </c>
    </row>
    <row r="103" spans="1:4">
      <c r="A103" s="1">
        <f t="shared" si="9"/>
        <v>44.5</v>
      </c>
      <c r="B103">
        <f t="shared" si="10"/>
        <v>3.921172191494827</v>
      </c>
      <c r="C103">
        <f t="shared" si="8"/>
        <v>-9.170206295022218E-2</v>
      </c>
      <c r="D103">
        <f t="shared" si="11"/>
        <v>0.23759393035434631</v>
      </c>
    </row>
    <row r="104" spans="1:4">
      <c r="A104" s="1">
        <f t="shared" si="9"/>
        <v>45</v>
      </c>
      <c r="B104">
        <f t="shared" si="10"/>
        <v>3.8753211600197157</v>
      </c>
      <c r="C104">
        <f t="shared" si="8"/>
        <v>-9.0866750060566881E-2</v>
      </c>
      <c r="D104">
        <f t="shared" si="11"/>
        <v>0.23785904222009369</v>
      </c>
    </row>
    <row r="105" spans="1:4">
      <c r="A105" s="1">
        <f t="shared" si="9"/>
        <v>45.5</v>
      </c>
      <c r="B105">
        <f t="shared" si="10"/>
        <v>3.8298877849894324</v>
      </c>
      <c r="C105">
        <f t="shared" si="8"/>
        <v>-9.0033508052071665E-2</v>
      </c>
      <c r="D105">
        <f t="shared" si="11"/>
        <v>0.23811620121232527</v>
      </c>
    </row>
    <row r="106" spans="1:4">
      <c r="A106" s="1">
        <f t="shared" si="9"/>
        <v>46</v>
      </c>
      <c r="B106">
        <f t="shared" si="10"/>
        <v>3.7848710309633966</v>
      </c>
      <c r="C106">
        <f t="shared" si="8"/>
        <v>-8.9202215722407469E-2</v>
      </c>
      <c r="D106">
        <f t="shared" si="11"/>
        <v>0.23836531097928595</v>
      </c>
    </row>
    <row r="107" spans="1:4">
      <c r="A107" s="1">
        <f t="shared" si="9"/>
        <v>46.5</v>
      </c>
      <c r="B107">
        <f t="shared" si="10"/>
        <v>3.740269923102193</v>
      </c>
      <c r="C107">
        <f t="shared" si="8"/>
        <v>-8.8372753767961387E-2</v>
      </c>
      <c r="D107">
        <f t="shared" si="11"/>
        <v>0.23860627561350875</v>
      </c>
    </row>
    <row r="108" spans="1:4">
      <c r="A108" s="1">
        <f t="shared" si="9"/>
        <v>47</v>
      </c>
      <c r="B108">
        <f t="shared" si="10"/>
        <v>3.6960835462182122</v>
      </c>
      <c r="C108">
        <f t="shared" si="8"/>
        <v>-8.7545004887169126E-2</v>
      </c>
      <c r="D108">
        <f t="shared" si="11"/>
        <v>0.23883899977793205</v>
      </c>
    </row>
    <row r="109" spans="1:4">
      <c r="A109" s="1">
        <f t="shared" si="9"/>
        <v>47.5</v>
      </c>
      <c r="B109">
        <f t="shared" si="10"/>
        <v>3.6523110437746276</v>
      </c>
      <c r="C109">
        <f t="shared" si="8"/>
        <v>-8.6718853889584474E-2</v>
      </c>
      <c r="D109">
        <f t="shared" si="11"/>
        <v>0.23906338883899342</v>
      </c>
    </row>
    <row r="110" spans="1:4">
      <c r="A110" s="1">
        <f t="shared" si="9"/>
        <v>48</v>
      </c>
      <c r="B110">
        <f t="shared" si="10"/>
        <v>3.6089516168298355</v>
      </c>
      <c r="C110">
        <f t="shared" si="8"/>
        <v>-8.5894187810781508E-2</v>
      </c>
      <c r="D110">
        <f t="shared" si="11"/>
        <v>0.23927934900686545</v>
      </c>
    </row>
    <row r="111" spans="1:4">
      <c r="A111" s="1">
        <f t="shared" si="9"/>
        <v>48.5</v>
      </c>
      <c r="B111">
        <f t="shared" si="10"/>
        <v>3.5660045229244446</v>
      </c>
      <c r="C111">
        <f t="shared" si="8"/>
        <v>-8.5070896033169335E-2</v>
      </c>
      <c r="D111">
        <f t="shared" si="11"/>
        <v>0.23948678748298266</v>
      </c>
    </row>
    <row r="112" spans="1:4">
      <c r="A112" s="1">
        <f t="shared" si="9"/>
        <v>49</v>
      </c>
      <c r="B112">
        <f t="shared" si="10"/>
        <v>3.5234690749078599</v>
      </c>
      <c r="C112">
        <f t="shared" si="8"/>
        <v>-8.4248870412787225E-2</v>
      </c>
      <c r="D112">
        <f t="shared" si="11"/>
        <v>0.2396856126149986</v>
      </c>
    </row>
    <row r="113" spans="1:4">
      <c r="A113" s="1">
        <f t="shared" si="9"/>
        <v>49.5</v>
      </c>
      <c r="B113">
        <f t="shared" si="10"/>
        <v>3.4813446397014665</v>
      </c>
      <c r="C113">
        <f t="shared" si="8"/>
        <v>-8.342800541212711E-2</v>
      </c>
      <c r="D113">
        <f t="shared" si="11"/>
        <v>0.23987573405929191</v>
      </c>
    </row>
    <row r="114" spans="1:4">
      <c r="A114" s="1">
        <f t="shared" si="9"/>
        <v>50</v>
      </c>
      <c r="B114">
        <f t="shared" si="10"/>
        <v>3.4396306369954028</v>
      </c>
      <c r="C114">
        <f t="shared" si="8"/>
        <v>-8.2608198239012248E-2</v>
      </c>
      <c r="D114">
        <f t="shared" si="11"/>
        <v>0.24005706295112259</v>
      </c>
    </row>
    <row r="115" spans="1:4">
      <c r="A115" s="1">
        <f t="shared" si="9"/>
        <v>50.5</v>
      </c>
      <c r="B115">
        <f t="shared" si="10"/>
        <v>3.3983265378758967</v>
      </c>
      <c r="C115">
        <f t="shared" si="8"/>
        <v>-8.1789348991540528E-2</v>
      </c>
      <c r="D115">
        <f t="shared" si="11"/>
        <v>0.240229512082519</v>
      </c>
    </row>
    <row r="116" spans="1:4">
      <c r="A116" s="1">
        <f t="shared" si="9"/>
        <v>51</v>
      </c>
      <c r="B116">
        <f t="shared" si="10"/>
        <v>3.3574318633801266</v>
      </c>
      <c r="C116">
        <f t="shared" si="8"/>
        <v>-8.0971360809073384E-2</v>
      </c>
      <c r="D116">
        <f t="shared" si="11"/>
        <v>0.24039299608795034</v>
      </c>
    </row>
    <row r="117" spans="1:4">
      <c r="A117" s="1">
        <f t="shared" si="9"/>
        <v>51.5</v>
      </c>
      <c r="B117">
        <f t="shared" si="10"/>
        <v>3.31694618297559</v>
      </c>
      <c r="C117">
        <f t="shared" si="8"/>
        <v>-8.0154140029227328E-2</v>
      </c>
      <c r="D117">
        <f t="shared" si="11"/>
        <v>0.24054743163781317</v>
      </c>
    </row>
    <row r="118" spans="1:4">
      <c r="A118" s="1">
        <f t="shared" si="9"/>
        <v>52</v>
      </c>
      <c r="B118">
        <f t="shared" si="10"/>
        <v>3.2768691129609762</v>
      </c>
      <c r="C118">
        <f t="shared" si="8"/>
        <v>-7.9337596350794681E-2</v>
      </c>
      <c r="D118">
        <f t="shared" si="11"/>
        <v>0.24069273763973126</v>
      </c>
    </row>
    <row r="119" spans="1:4">
      <c r="A119" s="1">
        <f t="shared" si="9"/>
        <v>52.5</v>
      </c>
      <c r="B119">
        <f t="shared" si="10"/>
        <v>3.237200314785579</v>
      </c>
      <c r="C119">
        <f t="shared" si="8"/>
        <v>-7.8521643002487929E-2</v>
      </c>
      <c r="D119">
        <f t="shared" si="11"/>
        <v>0.24082883544763406</v>
      </c>
    </row>
    <row r="120" spans="1:4">
      <c r="A120" s="1">
        <f t="shared" si="9"/>
        <v>53</v>
      </c>
      <c r="B120">
        <f t="shared" si="10"/>
        <v>3.197939493284335</v>
      </c>
      <c r="C120">
        <f t="shared" si="8"/>
        <v>-7.7706196917366632E-2</v>
      </c>
      <c r="D120">
        <f t="shared" si="11"/>
        <v>0.24095564907854258</v>
      </c>
    </row>
    <row r="121" spans="1:4">
      <c r="A121" s="1">
        <f t="shared" si="9"/>
        <v>53.5</v>
      </c>
      <c r="B121">
        <f t="shared" si="10"/>
        <v>3.1590863948256516</v>
      </c>
      <c r="C121">
        <f t="shared" si="8"/>
        <v>-7.6891178912770891E-2</v>
      </c>
      <c r="D121">
        <f t="shared" si="11"/>
        <v>0.24107310543695526</v>
      </c>
    </row>
    <row r="122" spans="1:4">
      <c r="A122" s="1">
        <f t="shared" si="9"/>
        <v>54</v>
      </c>
      <c r="B122">
        <f t="shared" si="10"/>
        <v>3.1206408053692662</v>
      </c>
      <c r="C122">
        <f t="shared" si="8"/>
        <v>-7.6076513875540569E-2</v>
      </c>
      <c r="D122">
        <f t="shared" si="11"/>
        <v>0.24118113454667819</v>
      </c>
    </row>
    <row r="123" spans="1:4">
      <c r="A123" s="1">
        <f t="shared" si="9"/>
        <v>54.5</v>
      </c>
      <c r="B123">
        <f t="shared" si="10"/>
        <v>3.0826025484314958</v>
      </c>
      <c r="C123">
        <f t="shared" si="8"/>
        <v>-7.5262130952259254E-2</v>
      </c>
      <c r="D123">
        <f t="shared" si="11"/>
        <v>0.24127966978990337</v>
      </c>
    </row>
    <row r="124" spans="1:4">
      <c r="A124" s="1">
        <f t="shared" si="9"/>
        <v>55</v>
      </c>
      <c r="B124">
        <f t="shared" si="10"/>
        <v>3.0449714829553662</v>
      </c>
      <c r="C124">
        <f t="shared" si="8"/>
        <v>-7.4447963744213752E-2</v>
      </c>
      <c r="D124">
        <f t="shared" si="11"/>
        <v>0.24136864815328496</v>
      </c>
    </row>
    <row r="125" spans="1:4">
      <c r="A125" s="1">
        <f t="shared" si="9"/>
        <v>55.5</v>
      </c>
      <c r="B125">
        <f t="shared" si="10"/>
        <v>3.0077475010832595</v>
      </c>
      <c r="C125">
        <f t="shared" si="8"/>
        <v>-7.3633950506710427E-2</v>
      </c>
      <c r="D125">
        <f t="shared" si="11"/>
        <v>0.24144801048071221</v>
      </c>
    </row>
    <row r="126" spans="1:4">
      <c r="A126" s="1">
        <f t="shared" si="9"/>
        <v>56</v>
      </c>
      <c r="B126">
        <f t="shared" si="10"/>
        <v>2.9709305258299041</v>
      </c>
      <c r="C126">
        <f t="shared" si="8"/>
        <v>-7.2820034352338497E-2</v>
      </c>
      <c r="D126">
        <f t="shared" si="11"/>
        <v>0.24151770173242079</v>
      </c>
    </row>
    <row r="127" spans="1:4">
      <c r="A127" s="1">
        <f t="shared" si="9"/>
        <v>56.5</v>
      </c>
      <c r="B127">
        <f t="shared" si="10"/>
        <v>2.9345205086537347</v>
      </c>
      <c r="C127">
        <f t="shared" si="8"/>
        <v>-7.2006163457712352E-2</v>
      </c>
      <c r="D127">
        <f t="shared" si="11"/>
        <v>0.24157767125002272</v>
      </c>
    </row>
    <row r="128" spans="1:4">
      <c r="A128" s="1">
        <f t="shared" si="9"/>
        <v>57</v>
      </c>
      <c r="B128">
        <f t="shared" si="10"/>
        <v>2.8985174269248786</v>
      </c>
      <c r="C128">
        <f t="shared" si="8"/>
        <v>-7.1192291273170977E-2</v>
      </c>
      <c r="D128">
        <f t="shared" si="11"/>
        <v>0.24162787302697389</v>
      </c>
    </row>
    <row r="129" spans="1:4">
      <c r="A129" s="1">
        <f t="shared" si="9"/>
        <v>57.5</v>
      </c>
      <c r="B129">
        <f t="shared" si="10"/>
        <v>2.8629212812882932</v>
      </c>
      <c r="C129">
        <f t="shared" si="8"/>
        <v>-7.0378376734847065E-2</v>
      </c>
      <c r="D129">
        <f t="shared" si="11"/>
        <v>0.24166826598392804</v>
      </c>
    </row>
    <row r="130" spans="1:4">
      <c r="A130" s="1">
        <f t="shared" si="9"/>
        <v>58</v>
      </c>
      <c r="B130">
        <f t="shared" si="10"/>
        <v>2.8277320929208698</v>
      </c>
      <c r="C130">
        <f t="shared" si="8"/>
        <v>-6.9564384478460722E-2</v>
      </c>
      <c r="D130">
        <f t="shared" si="11"/>
        <v>0.24169881424835984</v>
      </c>
    </row>
    <row r="131" spans="1:4">
      <c r="A131" s="1">
        <f t="shared" si="9"/>
        <v>58.5</v>
      </c>
      <c r="B131">
        <f t="shared" si="10"/>
        <v>2.7929499006816396</v>
      </c>
      <c r="C131">
        <f t="shared" si="8"/>
        <v>-6.8750285054122645E-2</v>
      </c>
      <c r="D131">
        <f t="shared" si="11"/>
        <v>0.24171948743776331</v>
      </c>
    </row>
    <row r="132" spans="1:4">
      <c r="A132" s="1">
        <f t="shared" si="9"/>
        <v>59</v>
      </c>
      <c r="B132">
        <f t="shared" si="10"/>
        <v>2.7585747581545781</v>
      </c>
      <c r="C132">
        <f t="shared" si="8"/>
        <v>-6.7936055141368912E-2</v>
      </c>
      <c r="D132">
        <f t="shared" si="11"/>
        <v>0.24173026094565903</v>
      </c>
    </row>
    <row r="133" spans="1:4">
      <c r="A133" s="1">
        <f t="shared" si="9"/>
        <v>59.5</v>
      </c>
      <c r="B133">
        <f t="shared" si="10"/>
        <v>2.7246067305838935</v>
      </c>
      <c r="C133">
        <f t="shared" si="8"/>
        <v>-6.7121677763577969E-2</v>
      </c>
      <c r="D133">
        <f t="shared" si="11"/>
        <v>0.24173111622956453</v>
      </c>
    </row>
    <row r="134" spans="1:4">
      <c r="A134" s="1">
        <f t="shared" si="9"/>
        <v>60</v>
      </c>
      <c r="B134">
        <f t="shared" si="10"/>
        <v>2.6910458917021045</v>
      </c>
      <c r="C134">
        <f t="shared" si="8"/>
        <v>-6.6307142500854344E-2</v>
      </c>
      <c r="D134">
        <f t="shared" si="11"/>
        <v>0.24172204110000384</v>
      </c>
    </row>
    <row r="135" spans="1:4">
      <c r="A135" s="1">
        <f t="shared" si="9"/>
        <v>60.5</v>
      </c>
      <c r="B135">
        <f t="shared" si="10"/>
        <v>2.6578923204516771</v>
      </c>
      <c r="C135">
        <f t="shared" si="8"/>
        <v>-6.5492445700390312E-2</v>
      </c>
      <c r="D135">
        <f t="shared" si="11"/>
        <v>0.24170303000955007</v>
      </c>
    </row>
    <row r="136" spans="1:4">
      <c r="A136" s="1">
        <f t="shared" si="9"/>
        <v>61</v>
      </c>
      <c r="B136">
        <f t="shared" si="10"/>
        <v>2.625146097601482</v>
      </c>
      <c r="C136">
        <f t="shared" si="8"/>
        <v>-6.4677590683250991E-2</v>
      </c>
      <c r="D136">
        <f t="shared" si="11"/>
        <v>0.24167408434081544</v>
      </c>
    </row>
    <row r="137" spans="1:4">
      <c r="A137" s="1">
        <f t="shared" si="9"/>
        <v>61.5</v>
      </c>
      <c r="B137">
        <f t="shared" si="10"/>
        <v>2.5928073022598563</v>
      </c>
      <c r="C137">
        <f t="shared" si="8"/>
        <v>-6.3862587946455829E-2</v>
      </c>
      <c r="D137">
        <f t="shared" si="11"/>
        <v>0.24163521269221927</v>
      </c>
    </row>
    <row r="138" spans="1:4">
      <c r="A138" s="1">
        <f t="shared" si="9"/>
        <v>62</v>
      </c>
      <c r="B138">
        <f t="shared" si="10"/>
        <v>2.5608760082866286</v>
      </c>
      <c r="C138">
        <f t="shared" si="8"/>
        <v>-6.3047455359164201E-2</v>
      </c>
      <c r="D138">
        <f t="shared" si="11"/>
        <v>0.24158643116028511</v>
      </c>
    </row>
    <row r="139" spans="1:4">
      <c r="A139" s="1">
        <f t="shared" si="9"/>
        <v>62.5</v>
      </c>
      <c r="B139">
        <f t="shared" si="10"/>
        <v>2.5293522806070468</v>
      </c>
      <c r="C139">
        <f t="shared" si="8"/>
        <v>-6.223221835170667E-2</v>
      </c>
      <c r="D139">
        <f t="shared" si="11"/>
        <v>0.24152776361713757</v>
      </c>
    </row>
    <row r="140" spans="1:4">
      <c r="A140" s="1">
        <f t="shared" si="9"/>
        <v>63</v>
      </c>
      <c r="B140">
        <f t="shared" si="10"/>
        <v>2.4982361714311936</v>
      </c>
      <c r="C140">
        <f t="shared" si="8"/>
        <v>-6.1416910096141364E-2</v>
      </c>
      <c r="D140">
        <f t="shared" si="11"/>
        <v>0.24145924198179272</v>
      </c>
    </row>
    <row r="141" spans="1:4">
      <c r="A141" s="1">
        <f t="shared" si="9"/>
        <v>63.5</v>
      </c>
      <c r="B141">
        <f t="shared" si="10"/>
        <v>2.4675277163831231</v>
      </c>
      <c r="C141">
        <f t="shared" si="8"/>
        <v>-6.060157167695529E-2</v>
      </c>
      <c r="D141">
        <f t="shared" si="11"/>
        <v>0.24138090648376034</v>
      </c>
    </row>
    <row r="142" spans="1:4">
      <c r="A142" s="1">
        <f t="shared" si="9"/>
        <v>64</v>
      </c>
      <c r="B142">
        <f t="shared" si="10"/>
        <v>2.4372269305446452</v>
      </c>
      <c r="C142">
        <f t="shared" si="8"/>
        <v>-5.9786252250479233E-2</v>
      </c>
      <c r="D142">
        <f t="shared" si="11"/>
        <v>0.24129280591740776</v>
      </c>
    </row>
    <row r="143" spans="1:4">
      <c r="A143" s="1">
        <f t="shared" si="9"/>
        <v>64.5</v>
      </c>
      <c r="B143">
        <f t="shared" si="10"/>
        <v>2.4073338044194057</v>
      </c>
      <c r="C143">
        <f t="shared" si="8"/>
        <v>-5.8971009191534557E-2</v>
      </c>
      <c r="D143">
        <f t="shared" si="11"/>
        <v>0.24119499788546883</v>
      </c>
    </row>
    <row r="144" spans="1:4">
      <c r="A144" s="1">
        <f t="shared" si="9"/>
        <v>65</v>
      </c>
      <c r="B144">
        <f t="shared" si="10"/>
        <v>2.3778482998236385</v>
      </c>
      <c r="C144">
        <f t="shared" ref="C144:C207" si="12">($M$5/$M$6*($M$7-B144)-$M$8*B144/($M$9+B144+$M$10*B144^2))</f>
        <v>-5.8155908225791031E-2</v>
      </c>
      <c r="D144">
        <f t="shared" si="11"/>
        <v>0.24108754903002372</v>
      </c>
    </row>
    <row r="145" spans="1:4">
      <c r="A145" s="1">
        <f t="shared" si="9"/>
        <v>65.5</v>
      </c>
      <c r="B145">
        <f t="shared" si="10"/>
        <v>2.3487703457107432</v>
      </c>
      <c r="C145">
        <f t="shared" si="12"/>
        <v>-5.7341023546281705E-2</v>
      </c>
      <c r="D145">
        <f t="shared" si="11"/>
        <v>0.24097053524922385</v>
      </c>
    </row>
    <row r="146" spans="1:4">
      <c r="A146" s="1">
        <f t="shared" si="9"/>
        <v>66</v>
      </c>
      <c r="B146">
        <f t="shared" si="10"/>
        <v>2.3200998339376024</v>
      </c>
      <c r="C146">
        <f t="shared" si="12"/>
        <v>-5.6526437912496841E-2</v>
      </c>
      <c r="D146">
        <f t="shared" si="11"/>
        <v>0.24084404189799438</v>
      </c>
    </row>
    <row r="147" spans="1:4">
      <c r="A147" s="1">
        <f t="shared" si="9"/>
        <v>66.5</v>
      </c>
      <c r="B147">
        <f t="shared" si="10"/>
        <v>2.2918366149813538</v>
      </c>
      <c r="C147">
        <f t="shared" si="12"/>
        <v>-5.5712242730466599E-2</v>
      </c>
      <c r="D147">
        <f t="shared" si="11"/>
        <v>0.2407081639709141</v>
      </c>
    </row>
    <row r="148" spans="1:4">
      <c r="A148" s="1">
        <f t="shared" si="9"/>
        <v>67</v>
      </c>
      <c r="B148">
        <f t="shared" si="10"/>
        <v>2.2639804936161205</v>
      </c>
      <c r="C148">
        <f t="shared" si="12"/>
        <v>-5.4898538112238798E-2</v>
      </c>
      <c r="D148">
        <f t="shared" si="11"/>
        <v>0.24056300626545191</v>
      </c>
    </row>
    <row r="149" spans="1:4">
      <c r="A149" s="1">
        <f t="shared" si="9"/>
        <v>67.5</v>
      </c>
      <c r="B149">
        <f t="shared" si="10"/>
        <v>2.2365312245600011</v>
      </c>
      <c r="C149">
        <f t="shared" si="12"/>
        <v>-5.4085432913170556E-2</v>
      </c>
      <c r="D149">
        <f t="shared" si="11"/>
        <v>0.24040868352373054</v>
      </c>
    </row>
    <row r="150" spans="1:4">
      <c r="A150" s="1">
        <f t="shared" si="9"/>
        <v>68</v>
      </c>
      <c r="B150">
        <f t="shared" si="10"/>
        <v>2.2094885081034157</v>
      </c>
      <c r="C150">
        <f t="shared" si="12"/>
        <v>-5.3273044745474729E-2</v>
      </c>
      <c r="D150">
        <f t="shared" si="11"/>
        <v>0.24024532055099276</v>
      </c>
    </row>
    <row r="151" spans="1:4">
      <c r="A151" s="1">
        <f t="shared" ref="A151:A214" si="13">A150+M$4</f>
        <v>68.5</v>
      </c>
      <c r="B151">
        <f t="shared" ref="B151:B214" si="14">B150+C150*(A151-A150)</f>
        <v>2.1828519857306783</v>
      </c>
      <c r="C151">
        <f t="shared" si="12"/>
        <v>-5.2461499966503344E-2</v>
      </c>
      <c r="D151">
        <f t="shared" ref="D151:D214" si="15">$M$8*B151/($M$9+B151+$M$10*B151^2)</f>
        <v>0.24007305230896706</v>
      </c>
    </row>
    <row r="152" spans="1:4">
      <c r="A152" s="1">
        <f t="shared" si="13"/>
        <v>69</v>
      </c>
      <c r="B152">
        <f t="shared" si="14"/>
        <v>2.1566212357474268</v>
      </c>
      <c r="C152">
        <f t="shared" si="12"/>
        <v>-5.1650933640302182E-2</v>
      </c>
      <c r="D152">
        <f t="shared" si="15"/>
        <v>0.23989202398236395</v>
      </c>
    </row>
    <row r="153" spans="1:4">
      <c r="A153" s="1">
        <f t="shared" si="13"/>
        <v>69.5</v>
      </c>
      <c r="B153">
        <f t="shared" si="14"/>
        <v>2.1307957689272756</v>
      </c>
      <c r="C153">
        <f t="shared" si="12"/>
        <v>-5.0841489471043527E-2</v>
      </c>
      <c r="D153">
        <f t="shared" si="15"/>
        <v>0.23970239101678892</v>
      </c>
    </row>
    <row r="154" spans="1:4">
      <c r="A154" s="1">
        <f t="shared" si="13"/>
        <v>70</v>
      </c>
      <c r="B154">
        <f t="shared" si="14"/>
        <v>2.1053750241917539</v>
      </c>
      <c r="C154">
        <f t="shared" si="12"/>
        <v>-5.0033319707029456E-2</v>
      </c>
      <c r="D154">
        <f t="shared" si="15"/>
        <v>0.23950431912642736</v>
      </c>
    </row>
    <row r="155" spans="1:4">
      <c r="A155" s="1">
        <f t="shared" si="13"/>
        <v>70.5</v>
      </c>
      <c r="B155">
        <f t="shared" si="14"/>
        <v>2.0803583643382391</v>
      </c>
      <c r="C155">
        <f t="shared" si="12"/>
        <v>-4.9226585014066293E-2</v>
      </c>
      <c r="D155">
        <f t="shared" si="15"/>
        <v>0.23929798426994855</v>
      </c>
    </row>
    <row r="156" spans="1:4">
      <c r="A156" s="1">
        <f t="shared" si="13"/>
        <v>71</v>
      </c>
      <c r="B156">
        <f t="shared" si="14"/>
        <v>2.0557450718312058</v>
      </c>
      <c r="C156">
        <f t="shared" si="12"/>
        <v>-4.8421454317130908E-2</v>
      </c>
      <c r="D156">
        <f t="shared" si="15"/>
        <v>0.23908357259318197</v>
      </c>
    </row>
    <row r="157" spans="1:4">
      <c r="A157" s="1">
        <f t="shared" si="13"/>
        <v>71.5</v>
      </c>
      <c r="B157">
        <f t="shared" si="14"/>
        <v>2.0315343446726404</v>
      </c>
      <c r="C157">
        <f t="shared" si="12"/>
        <v>-4.7618104609393086E-2</v>
      </c>
      <c r="D157">
        <f t="shared" si="15"/>
        <v>0.23886128033724971</v>
      </c>
    </row>
    <row r="158" spans="1:4">
      <c r="A158" s="1">
        <f t="shared" si="13"/>
        <v>72</v>
      </c>
      <c r="B158">
        <f t="shared" si="14"/>
        <v>2.0077252923679438</v>
      </c>
      <c r="C158">
        <f t="shared" si="12"/>
        <v>-4.6816720727815675E-2</v>
      </c>
      <c r="D158">
        <f t="shared" si="15"/>
        <v>0.23863131371098503</v>
      </c>
    </row>
    <row r="159" spans="1:4">
      <c r="A159" s="1">
        <f t="shared" si="13"/>
        <v>72.5</v>
      </c>
      <c r="B159">
        <f t="shared" si="14"/>
        <v>1.9843169320040359</v>
      </c>
      <c r="C159">
        <f t="shared" si="12"/>
        <v>-4.6017495094732769E-2</v>
      </c>
      <c r="D159">
        <f t="shared" si="15"/>
        <v>0.23839388872663589</v>
      </c>
    </row>
    <row r="160" spans="1:4">
      <c r="A160" s="1">
        <f t="shared" si="13"/>
        <v>73</v>
      </c>
      <c r="B160">
        <f t="shared" si="14"/>
        <v>1.9613081844566695</v>
      </c>
      <c r="C160">
        <f t="shared" si="12"/>
        <v>-4.5220627424996607E-2</v>
      </c>
      <c r="D160">
        <f t="shared" si="15"/>
        <v>0.23814923099803656</v>
      </c>
    </row>
    <row r="161" spans="1:4">
      <c r="A161" s="1">
        <f t="shared" si="13"/>
        <v>73.5</v>
      </c>
      <c r="B161">
        <f t="shared" si="14"/>
        <v>1.9386978707441713</v>
      </c>
      <c r="C161">
        <f t="shared" si="12"/>
        <v>-4.4426324398498029E-2</v>
      </c>
      <c r="D161">
        <f t="shared" si="15"/>
        <v>0.23789757550063792</v>
      </c>
    </row>
    <row r="162" spans="1:4">
      <c r="A162" s="1">
        <f t="shared" si="13"/>
        <v>74</v>
      </c>
      <c r="B162">
        <f t="shared" si="14"/>
        <v>1.9164847085449224</v>
      </c>
      <c r="C162">
        <f t="shared" si="12"/>
        <v>-4.3634799298086197E-2</v>
      </c>
      <c r="D162">
        <f t="shared" si="15"/>
        <v>0.23763916629300805</v>
      </c>
    </row>
    <row r="163" spans="1:4">
      <c r="A163" s="1">
        <f t="shared" si="13"/>
        <v>74.5</v>
      </c>
      <c r="B163">
        <f t="shared" si="14"/>
        <v>1.8946673088958792</v>
      </c>
      <c r="C163">
        <f t="shared" si="12"/>
        <v>-4.2846271613152326E-2</v>
      </c>
      <c r="D163">
        <f t="shared" si="15"/>
        <v>0.23737425619965122</v>
      </c>
    </row>
    <row r="164" spans="1:4">
      <c r="A164" s="1">
        <f t="shared" si="13"/>
        <v>75</v>
      </c>
      <c r="B164">
        <f t="shared" si="14"/>
        <v>1.873244173089303</v>
      </c>
      <c r="C164">
        <f t="shared" si="12"/>
        <v>-4.206096660939368E-2</v>
      </c>
      <c r="D164">
        <f t="shared" si="15"/>
        <v>0.23710310645525043</v>
      </c>
    </row>
    <row r="165" spans="1:4">
      <c r="A165" s="1">
        <f t="shared" si="13"/>
        <v>75.5</v>
      </c>
      <c r="B165">
        <f t="shared" si="14"/>
        <v>1.8522136897846062</v>
      </c>
      <c r="C165">
        <f t="shared" si="12"/>
        <v>-4.1279114865530014E-2</v>
      </c>
      <c r="D165">
        <f t="shared" si="15"/>
        <v>0.23682598631069948</v>
      </c>
    </row>
    <row r="166" spans="1:4">
      <c r="A166" s="1">
        <f t="shared" si="13"/>
        <v>76</v>
      </c>
      <c r="B166">
        <f t="shared" si="14"/>
        <v>1.8315741323518413</v>
      </c>
      <c r="C166">
        <f t="shared" si="12"/>
        <v>-4.0500951778013439E-2</v>
      </c>
      <c r="D166">
        <f t="shared" si="15"/>
        <v>0.23654317260156926</v>
      </c>
    </row>
    <row r="167" spans="1:4">
      <c r="A167" s="1">
        <f t="shared" si="13"/>
        <v>76.5</v>
      </c>
      <c r="B167">
        <f t="shared" si="14"/>
        <v>1.8113236564628346</v>
      </c>
      <c r="C167">
        <f t="shared" si="12"/>
        <v>-3.9726717035042464E-2</v>
      </c>
      <c r="D167">
        <f t="shared" si="15"/>
        <v>0.23625494927993446</v>
      </c>
    </row>
    <row r="168" spans="1:4">
      <c r="A168" s="1">
        <f t="shared" si="13"/>
        <v>77</v>
      </c>
      <c r="B168">
        <f t="shared" si="14"/>
        <v>1.7914602979453134</v>
      </c>
      <c r="C168">
        <f t="shared" si="12"/>
        <v>-3.8956654061463647E-2</v>
      </c>
      <c r="D168">
        <f t="shared" si="15"/>
        <v>0.23596160691077611</v>
      </c>
    </row>
    <row r="169" spans="1:4">
      <c r="A169" s="1">
        <f t="shared" si="13"/>
        <v>77.5</v>
      </c>
      <c r="B169">
        <f t="shared" si="14"/>
        <v>1.7719819709145814</v>
      </c>
      <c r="C169">
        <f t="shared" si="12"/>
        <v>-3.8191009436414264E-2</v>
      </c>
      <c r="D169">
        <f t="shared" si="15"/>
        <v>0.23566344213446433</v>
      </c>
    </row>
    <row r="170" spans="1:4">
      <c r="A170" s="1">
        <f t="shared" si="13"/>
        <v>78</v>
      </c>
      <c r="B170">
        <f t="shared" si="14"/>
        <v>1.7528864661963743</v>
      </c>
      <c r="C170">
        <f t="shared" si="12"/>
        <v>-3.7430032285828446E-2</v>
      </c>
      <c r="D170">
        <f t="shared" si="15"/>
        <v>0.23536075709711546</v>
      </c>
    </row>
    <row r="171" spans="1:4">
      <c r="A171" s="1">
        <f t="shared" si="13"/>
        <v>78.5</v>
      </c>
      <c r="B171">
        <f t="shared" si="14"/>
        <v>1.7341714500534602</v>
      </c>
      <c r="C171">
        <f t="shared" si="12"/>
        <v>-3.667397365218325E-2</v>
      </c>
      <c r="D171">
        <f t="shared" si="15"/>
        <v>0.23505385885090024</v>
      </c>
    </row>
    <row r="172" spans="1:4">
      <c r="A172" s="1">
        <f t="shared" si="13"/>
        <v>79</v>
      </c>
      <c r="B172">
        <f t="shared" si="14"/>
        <v>1.7158344632273685</v>
      </c>
      <c r="C172">
        <f t="shared" si="12"/>
        <v>-3.5923085844113106E-2</v>
      </c>
      <c r="D172">
        <f t="shared" si="15"/>
        <v>0.23474305872665627</v>
      </c>
    </row>
    <row r="173" spans="1:4">
      <c r="A173" s="1">
        <f t="shared" si="13"/>
        <v>79.5</v>
      </c>
      <c r="B173">
        <f t="shared" si="14"/>
        <v>1.697872920305312</v>
      </c>
      <c r="C173">
        <f t="shared" si="12"/>
        <v>-3.5177621768747641E-2</v>
      </c>
      <c r="D173">
        <f t="shared" si="15"/>
        <v>0.23442867168142018</v>
      </c>
    </row>
    <row r="174" spans="1:4">
      <c r="A174" s="1">
        <f t="shared" si="13"/>
        <v>80</v>
      </c>
      <c r="B174">
        <f t="shared" si="14"/>
        <v>1.6802841094209382</v>
      </c>
      <c r="C174">
        <f t="shared" si="12"/>
        <v>-3.4437834249846644E-2</v>
      </c>
      <c r="D174">
        <f t="shared" si="15"/>
        <v>0.23411101562374412</v>
      </c>
    </row>
    <row r="175" spans="1:4">
      <c r="A175" s="1">
        <f t="shared" si="13"/>
        <v>80.5</v>
      </c>
      <c r="B175">
        <f t="shared" si="14"/>
        <v>1.6630651922960149</v>
      </c>
      <c r="C175">
        <f t="shared" si="12"/>
        <v>-3.3703975334993114E-2</v>
      </c>
      <c r="D175">
        <f t="shared" si="15"/>
        <v>0.23379041071988876</v>
      </c>
    </row>
    <row r="176" spans="1:4">
      <c r="A176" s="1">
        <f t="shared" si="13"/>
        <v>81</v>
      </c>
      <c r="B176">
        <f t="shared" si="14"/>
        <v>1.6462132046285183</v>
      </c>
      <c r="C176">
        <f t="shared" si="12"/>
        <v>-3.2976295595277538E-2</v>
      </c>
      <c r="D176">
        <f t="shared" si="15"/>
        <v>0.23346717868419312</v>
      </c>
    </row>
    <row r="177" spans="1:4">
      <c r="A177" s="1">
        <f t="shared" si="13"/>
        <v>81.5</v>
      </c>
      <c r="B177">
        <f t="shared" si="14"/>
        <v>1.6297250568308794</v>
      </c>
      <c r="C177">
        <f t="shared" si="12"/>
        <v>-3.225504342104199E-2</v>
      </c>
      <c r="D177">
        <f t="shared" si="15"/>
        <v>0.23314164205710086</v>
      </c>
    </row>
    <row r="178" spans="1:4">
      <c r="A178" s="1">
        <f t="shared" si="13"/>
        <v>82</v>
      </c>
      <c r="B178">
        <f t="shared" si="14"/>
        <v>1.6135975351203584</v>
      </c>
      <c r="C178">
        <f t="shared" si="12"/>
        <v>-3.1540464317365291E-2</v>
      </c>
      <c r="D178">
        <f t="shared" si="15"/>
        <v>0.23281412347447666</v>
      </c>
    </row>
    <row r="179" spans="1:4">
      <c r="A179" s="1">
        <f t="shared" si="13"/>
        <v>82.5</v>
      </c>
      <c r="B179">
        <f t="shared" si="14"/>
        <v>1.5978273029616759</v>
      </c>
      <c r="C179">
        <f t="shared" si="12"/>
        <v>-3.0832800203047211E-2</v>
      </c>
      <c r="D179">
        <f t="shared" si="15"/>
        <v>0.232484944931967</v>
      </c>
    </row>
    <row r="180" spans="1:4">
      <c r="A180" s="1">
        <f t="shared" si="13"/>
        <v>83</v>
      </c>
      <c r="B180">
        <f t="shared" si="14"/>
        <v>1.5824109028601523</v>
      </c>
      <c r="C180">
        <f t="shared" si="12"/>
        <v>-3.0132288716891747E-2</v>
      </c>
      <c r="D180">
        <f t="shared" si="15"/>
        <v>0.2321544270482481</v>
      </c>
    </row>
    <row r="181" spans="1:4">
      <c r="A181" s="1">
        <f t="shared" si="13"/>
        <v>83.5</v>
      </c>
      <c r="B181">
        <f t="shared" si="14"/>
        <v>1.5673447585017064</v>
      </c>
      <c r="C181">
        <f t="shared" si="12"/>
        <v>-2.9439162535099789E-2</v>
      </c>
      <c r="D181">
        <f t="shared" si="15"/>
        <v>0.23182288833105885</v>
      </c>
    </row>
    <row r="182" spans="1:4">
      <c r="A182" s="1">
        <f t="shared" si="13"/>
        <v>84</v>
      </c>
      <c r="B182">
        <f t="shared" si="14"/>
        <v>1.5526251772341566</v>
      </c>
      <c r="C182">
        <f t="shared" si="12"/>
        <v>-2.8753648703550627E-2</v>
      </c>
      <c r="D182">
        <f t="shared" si="15"/>
        <v>0.23149064444993087</v>
      </c>
    </row>
    <row r="183" spans="1:4">
      <c r="A183" s="1">
        <f t="shared" si="13"/>
        <v>84.5</v>
      </c>
      <c r="B183">
        <f t="shared" si="14"/>
        <v>1.5382483528823814</v>
      </c>
      <c r="C183">
        <f t="shared" si="12"/>
        <v>-2.807596798868825E-2</v>
      </c>
      <c r="D183">
        <f t="shared" si="15"/>
        <v>0.23115800751951113</v>
      </c>
    </row>
    <row r="184" spans="1:4">
      <c r="A184" s="1">
        <f t="shared" si="13"/>
        <v>85</v>
      </c>
      <c r="B184">
        <f t="shared" si="14"/>
        <v>1.5242103688880373</v>
      </c>
      <c r="C184">
        <f t="shared" si="12"/>
        <v>-2.7406334250627412E-2</v>
      </c>
      <c r="D184">
        <f t="shared" si="15"/>
        <v>0.23082528539731453</v>
      </c>
    </row>
    <row r="185" spans="1:4">
      <c r="A185" s="1">
        <f t="shared" si="13"/>
        <v>85.5</v>
      </c>
      <c r="B185">
        <f t="shared" si="14"/>
        <v>1.5105072017627237</v>
      </c>
      <c r="C185">
        <f t="shared" si="12"/>
        <v>-2.6744953841955577E-2</v>
      </c>
      <c r="D185">
        <f t="shared" si="15"/>
        <v>0.2304927809996502</v>
      </c>
    </row>
    <row r="186" spans="1:4">
      <c r="A186" s="1">
        <f t="shared" si="13"/>
        <v>86</v>
      </c>
      <c r="B186">
        <f t="shared" si="14"/>
        <v>1.4971347248417459</v>
      </c>
      <c r="C186">
        <f t="shared" si="12"/>
        <v>-2.6092025035537314E-2</v>
      </c>
      <c r="D186">
        <f t="shared" si="15"/>
        <v>0.23016079163933539</v>
      </c>
    </row>
    <row r="187" spans="1:4">
      <c r="A187" s="1">
        <f t="shared" si="13"/>
        <v>86.5</v>
      </c>
      <c r="B187">
        <f t="shared" si="14"/>
        <v>1.4840887123239772</v>
      </c>
      <c r="C187">
        <f t="shared" si="12"/>
        <v>-2.5447737484424082E-2</v>
      </c>
      <c r="D187">
        <f t="shared" si="15"/>
        <v>0.22982960838864863</v>
      </c>
    </row>
    <row r="188" spans="1:4">
      <c r="A188" s="1">
        <f t="shared" si="13"/>
        <v>87</v>
      </c>
      <c r="B188">
        <f t="shared" si="14"/>
        <v>1.4713648435817652</v>
      </c>
      <c r="C188">
        <f t="shared" si="12"/>
        <v>-2.4812271716737028E-2</v>
      </c>
      <c r="D188">
        <f t="shared" si="15"/>
        <v>0.22949951547077466</v>
      </c>
    </row>
    <row r="189" spans="1:4">
      <c r="A189" s="1">
        <f t="shared" si="13"/>
        <v>87.5</v>
      </c>
      <c r="B189">
        <f t="shared" si="14"/>
        <v>1.4589587077233968</v>
      </c>
      <c r="C189">
        <f t="shared" si="12"/>
        <v>-2.4185798668130504E-2</v>
      </c>
      <c r="D189">
        <f t="shared" si="15"/>
        <v>0.22917078968276897</v>
      </c>
    </row>
    <row r="190" spans="1:4">
      <c r="A190" s="1">
        <f t="shared" si="13"/>
        <v>88</v>
      </c>
      <c r="B190">
        <f t="shared" si="14"/>
        <v>1.4468658083893315</v>
      </c>
      <c r="C190">
        <f t="shared" si="12"/>
        <v>-2.3568479254158198E-2</v>
      </c>
      <c r="D190">
        <f t="shared" si="15"/>
        <v>0.22884369985281425</v>
      </c>
    </row>
    <row r="191" spans="1:4">
      <c r="A191" s="1">
        <f t="shared" si="13"/>
        <v>88.5</v>
      </c>
      <c r="B191">
        <f t="shared" si="14"/>
        <v>1.4350815687622525</v>
      </c>
      <c r="C191">
        <f t="shared" si="12"/>
        <v>-2.2960463984558172E-2</v>
      </c>
      <c r="D191">
        <f t="shared" si="15"/>
        <v>0.22851850633426413</v>
      </c>
    </row>
    <row r="192" spans="1:4">
      <c r="A192" s="1">
        <f t="shared" si="13"/>
        <v>89</v>
      </c>
      <c r="B192">
        <f t="shared" si="14"/>
        <v>1.4236013367699734</v>
      </c>
      <c r="C192">
        <f t="shared" si="12"/>
        <v>-2.2361892621150126E-2</v>
      </c>
      <c r="D192">
        <f t="shared" si="15"/>
        <v>0.22819546053867076</v>
      </c>
    </row>
    <row r="193" spans="1:4">
      <c r="A193" s="1">
        <f t="shared" si="13"/>
        <v>89.5</v>
      </c>
      <c r="B193">
        <f t="shared" si="14"/>
        <v>1.4124203904593984</v>
      </c>
      <c r="C193">
        <f t="shared" si="12"/>
        <v>-2.1772893880702526E-2</v>
      </c>
      <c r="D193">
        <f t="shared" si="15"/>
        <v>0.22787480450967695</v>
      </c>
    </row>
    <row r="194" spans="1:4">
      <c r="A194" s="1">
        <f t="shared" si="13"/>
        <v>90</v>
      </c>
      <c r="B194">
        <f t="shared" si="14"/>
        <v>1.401533943519047</v>
      </c>
      <c r="C194">
        <f t="shared" si="12"/>
        <v>-2.1193585183784031E-2</v>
      </c>
      <c r="D194">
        <f t="shared" si="15"/>
        <v>0.22755677053932691</v>
      </c>
    </row>
    <row r="195" spans="1:4">
      <c r="A195" s="1">
        <f t="shared" si="13"/>
        <v>90.5</v>
      </c>
      <c r="B195">
        <f t="shared" si="14"/>
        <v>1.3909371509271551</v>
      </c>
      <c r="C195">
        <f t="shared" si="12"/>
        <v>-2.062407245026468E-2</v>
      </c>
      <c r="D195">
        <f t="shared" si="15"/>
        <v>0.22724158082801299</v>
      </c>
    </row>
    <row r="196" spans="1:4">
      <c r="A196" s="1">
        <f t="shared" si="13"/>
        <v>91</v>
      </c>
      <c r="B196">
        <f t="shared" si="14"/>
        <v>1.3806251147020228</v>
      </c>
      <c r="C196">
        <f t="shared" si="12"/>
        <v>-2.0064449941783885E-2</v>
      </c>
      <c r="D196">
        <f t="shared" si="15"/>
        <v>0.22692944718893535</v>
      </c>
    </row>
    <row r="197" spans="1:4">
      <c r="A197" s="1">
        <f t="shared" si="13"/>
        <v>91.5</v>
      </c>
      <c r="B197">
        <f t="shared" si="14"/>
        <v>1.3705928897311308</v>
      </c>
      <c r="C197">
        <f t="shared" si="12"/>
        <v>-1.9514800151159001E-2</v>
      </c>
      <c r="D197">
        <f t="shared" si="15"/>
        <v>0.22662057079761183</v>
      </c>
    </row>
    <row r="198" spans="1:4">
      <c r="A198" s="1">
        <f t="shared" si="13"/>
        <v>92</v>
      </c>
      <c r="B198">
        <f t="shared" si="14"/>
        <v>1.3608354896555512</v>
      </c>
      <c r="C198">
        <f t="shared" si="12"/>
        <v>-1.8975193738370144E-2</v>
      </c>
      <c r="D198">
        <f t="shared" si="15"/>
        <v>0.22631514198663691</v>
      </c>
    </row>
    <row r="199" spans="1:4">
      <c r="A199" s="1">
        <f t="shared" si="13"/>
        <v>92.5</v>
      </c>
      <c r="B199">
        <f t="shared" si="14"/>
        <v>1.3513478927863662</v>
      </c>
      <c r="C199">
        <f t="shared" si="12"/>
        <v>-1.8445689512434804E-2</v>
      </c>
      <c r="D199">
        <f t="shared" si="15"/>
        <v>0.22601334008556201</v>
      </c>
    </row>
    <row r="200" spans="1:4">
      <c r="A200" s="1">
        <f t="shared" si="13"/>
        <v>93</v>
      </c>
      <c r="B200">
        <f t="shared" si="14"/>
        <v>1.3421250480301488</v>
      </c>
      <c r="C200">
        <f t="shared" si="12"/>
        <v>-1.7926334458174015E-2</v>
      </c>
      <c r="D200">
        <f t="shared" si="15"/>
        <v>0.22571533330545046</v>
      </c>
    </row>
    <row r="201" spans="1:4">
      <c r="A201" s="1">
        <f t="shared" si="13"/>
        <v>93.5</v>
      </c>
      <c r="B201">
        <f t="shared" si="14"/>
        <v>1.3331618808010617</v>
      </c>
      <c r="C201">
        <f t="shared" si="12"/>
        <v>-1.7417163806583397E-2</v>
      </c>
      <c r="D201">
        <f t="shared" si="15"/>
        <v>0.22542127866735795</v>
      </c>
    </row>
    <row r="202" spans="1:4">
      <c r="A202" s="1">
        <f t="shared" si="13"/>
        <v>94</v>
      </c>
      <c r="B202">
        <f t="shared" si="14"/>
        <v>1.32445329889777</v>
      </c>
      <c r="C202">
        <f t="shared" si="12"/>
        <v>-1.6918201147250705E-2</v>
      </c>
      <c r="D202">
        <f t="shared" si="15"/>
        <v>0.22513132197370422</v>
      </c>
    </row>
    <row r="203" spans="1:4">
      <c r="A203" s="1">
        <f t="shared" si="13"/>
        <v>94.5</v>
      </c>
      <c r="B203">
        <f t="shared" si="14"/>
        <v>1.3159941983241445</v>
      </c>
      <c r="C203">
        <f t="shared" si="12"/>
        <v>-1.6429458581016992E-2</v>
      </c>
      <c r="D203">
        <f t="shared" si="15"/>
        <v>0.22484559782123753</v>
      </c>
    </row>
    <row r="204" spans="1:4">
      <c r="A204" s="1">
        <f t="shared" si="13"/>
        <v>95</v>
      </c>
      <c r="B204">
        <f t="shared" si="14"/>
        <v>1.307779469033636</v>
      </c>
      <c r="C204">
        <f t="shared" si="12"/>
        <v>-1.5950936910856944E-2</v>
      </c>
      <c r="D204">
        <f t="shared" si="15"/>
        <v>0.22456422965404965</v>
      </c>
    </row>
    <row r="205" spans="1:4">
      <c r="A205" s="1">
        <f t="shared" si="13"/>
        <v>95.5</v>
      </c>
      <c r="B205">
        <f t="shared" si="14"/>
        <v>1.2998040005782074</v>
      </c>
      <c r="C205">
        <f t="shared" si="12"/>
        <v>-1.5482625868759314E-2</v>
      </c>
      <c r="D205">
        <f t="shared" si="15"/>
        <v>0.22428732985488234</v>
      </c>
    </row>
    <row r="206" spans="1:4">
      <c r="A206" s="1">
        <f t="shared" si="13"/>
        <v>96</v>
      </c>
      <c r="B206">
        <f t="shared" si="14"/>
        <v>1.2920626876438277</v>
      </c>
      <c r="C206">
        <f t="shared" si="12"/>
        <v>-1.5024504376224906E-2</v>
      </c>
      <c r="D206">
        <f t="shared" si="15"/>
        <v>0.22401499987277304</v>
      </c>
    </row>
    <row r="207" spans="1:4">
      <c r="A207" s="1">
        <f t="shared" si="13"/>
        <v>96.5</v>
      </c>
      <c r="B207">
        <f t="shared" si="14"/>
        <v>1.2845504354557153</v>
      </c>
      <c r="C207">
        <f t="shared" si="12"/>
        <v>-1.4576540835858326E-2</v>
      </c>
      <c r="D207">
        <f t="shared" si="15"/>
        <v>0.22374733038492117</v>
      </c>
    </row>
    <row r="208" spans="1:4">
      <c r="A208" s="1">
        <f t="shared" si="13"/>
        <v>97</v>
      </c>
      <c r="B208">
        <f t="shared" si="14"/>
        <v>1.2772621650377862</v>
      </c>
      <c r="C208">
        <f t="shared" ref="C208:C271" si="16">($M$5/$M$6*($M$7-B208)-$M$8*B208/($M$9+B208+$M$10*B208^2))</f>
        <v>-1.4138693451425544E-2</v>
      </c>
      <c r="D208">
        <f t="shared" si="15"/>
        <v>0.22348440149051868</v>
      </c>
    </row>
    <row r="209" spans="1:4">
      <c r="A209" s="1">
        <f t="shared" si="13"/>
        <v>97.5</v>
      </c>
      <c r="B209">
        <f t="shared" si="14"/>
        <v>1.2701928183120734</v>
      </c>
      <c r="C209">
        <f t="shared" si="16"/>
        <v>-1.3710910573663831E-2</v>
      </c>
      <c r="D209">
        <f t="shared" si="15"/>
        <v>0.22322628293417407</v>
      </c>
    </row>
    <row r="210" spans="1:4">
      <c r="A210" s="1">
        <f t="shared" si="13"/>
        <v>98</v>
      </c>
      <c r="B210">
        <f t="shared" si="14"/>
        <v>1.2633373630252416</v>
      </c>
      <c r="C210">
        <f t="shared" si="16"/>
        <v>-1.3293131069083142E-2</v>
      </c>
      <c r="D210">
        <f t="shared" si="15"/>
        <v>0.22297303435647733</v>
      </c>
    </row>
    <row r="211" spans="1:4">
      <c r="A211" s="1">
        <f t="shared" si="13"/>
        <v>98.5</v>
      </c>
      <c r="B211">
        <f t="shared" si="14"/>
        <v>1.2566907974907</v>
      </c>
      <c r="C211">
        <f t="shared" si="16"/>
        <v>-1.2885284708967826E-2</v>
      </c>
      <c r="D211">
        <f t="shared" si="15"/>
        <v>0.22272470556919102</v>
      </c>
    </row>
    <row r="212" spans="1:4">
      <c r="A212" s="1">
        <f t="shared" si="13"/>
        <v>99</v>
      </c>
      <c r="B212">
        <f t="shared" si="14"/>
        <v>1.2502481551362161</v>
      </c>
      <c r="C212">
        <f t="shared" si="16"/>
        <v>-1.2487292575790176E-2</v>
      </c>
      <c r="D212">
        <f t="shared" si="15"/>
        <v>0.222481336852521</v>
      </c>
    </row>
    <row r="213" spans="1:4">
      <c r="A213" s="1">
        <f t="shared" si="13"/>
        <v>99.5</v>
      </c>
      <c r="B213">
        <f t="shared" si="14"/>
        <v>1.2440045088483211</v>
      </c>
      <c r="C213">
        <f t="shared" si="16"/>
        <v>-1.2099067484270309E-2</v>
      </c>
      <c r="D213">
        <f t="shared" si="15"/>
        <v>0.22224295927191062</v>
      </c>
    </row>
    <row r="214" spans="1:4">
      <c r="A214" s="1">
        <f t="shared" si="13"/>
        <v>100</v>
      </c>
      <c r="B214">
        <f t="shared" si="14"/>
        <v>1.237954975106186</v>
      </c>
      <c r="C214">
        <f t="shared" si="16"/>
        <v>-1.1720514414362226E-2</v>
      </c>
      <c r="D214">
        <f t="shared" si="15"/>
        <v>0.22200959501181375</v>
      </c>
    </row>
    <row r="215" spans="1:4">
      <c r="A215" s="1">
        <f t="shared" ref="A215:A278" si="17">A214+M$4</f>
        <v>100.5</v>
      </c>
      <c r="B215">
        <f t="shared" ref="B215:B278" si="18">B214+C214*(A215-A214)</f>
        <v>1.2320947178990049</v>
      </c>
      <c r="C215">
        <f t="shared" si="16"/>
        <v>-1.13515309535131E-2</v>
      </c>
      <c r="D215">
        <f t="shared" ref="D215:D278" si="19">$M$8*B215/($M$9+B215+$M$10*B215^2)</f>
        <v>0.221781257723937</v>
      </c>
    </row>
    <row r="216" spans="1:4">
      <c r="A216" s="1">
        <f t="shared" si="17"/>
        <v>101</v>
      </c>
      <c r="B216">
        <f t="shared" si="18"/>
        <v>1.2264189524222484</v>
      </c>
      <c r="C216">
        <f t="shared" si="16"/>
        <v>-1.0992007745628612E-2</v>
      </c>
      <c r="D216">
        <f t="shared" si="19"/>
        <v>0.22155795288749466</v>
      </c>
    </row>
    <row r="217" spans="1:4">
      <c r="A217" s="1">
        <f t="shared" si="17"/>
        <v>101.5</v>
      </c>
      <c r="B217">
        <f t="shared" si="18"/>
        <v>1.2209229485494342</v>
      </c>
      <c r="C217">
        <f t="shared" si="16"/>
        <v>-1.0641828944275039E-2</v>
      </c>
      <c r="D217">
        <f t="shared" si="19"/>
        <v>0.22133967817908862</v>
      </c>
    </row>
    <row r="218" spans="1:4">
      <c r="A218" s="1">
        <f t="shared" si="17"/>
        <v>102</v>
      </c>
      <c r="B218">
        <f t="shared" si="18"/>
        <v>1.2156020340772966</v>
      </c>
      <c r="C218">
        <f t="shared" si="16"/>
        <v>-1.0300872667767247E-2</v>
      </c>
      <c r="D218">
        <f t="shared" si="19"/>
        <v>0.22112642384991216</v>
      </c>
    </row>
    <row r="219" spans="1:4">
      <c r="A219" s="1">
        <f t="shared" si="17"/>
        <v>102.5</v>
      </c>
      <c r="B219">
        <f t="shared" si="18"/>
        <v>1.2104515977434129</v>
      </c>
      <c r="C219">
        <f t="shared" si="16"/>
        <v>-9.9690114539166264E-3</v>
      </c>
      <c r="D219">
        <f t="shared" si="19"/>
        <v>0.22091817310807471</v>
      </c>
    </row>
    <row r="220" spans="1:4">
      <c r="A220" s="1">
        <f t="shared" si="17"/>
        <v>103</v>
      </c>
      <c r="B220">
        <f t="shared" si="18"/>
        <v>1.2054670920164545</v>
      </c>
      <c r="C220">
        <f t="shared" si="16"/>
        <v>-9.6461127123487478E-3</v>
      </c>
      <c r="D220">
        <f t="shared" si="19"/>
        <v>0.22071490250395381</v>
      </c>
    </row>
    <row r="221" spans="1:4">
      <c r="A221" s="1">
        <f t="shared" si="17"/>
        <v>103.5</v>
      </c>
      <c r="B221">
        <f t="shared" si="18"/>
        <v>1.2006440356602801</v>
      </c>
      <c r="C221">
        <f t="shared" si="16"/>
        <v>-9.3320391724465712E-3</v>
      </c>
      <c r="D221">
        <f t="shared" si="19"/>
        <v>0.22051658231659985</v>
      </c>
    </row>
    <row r="222" spans="1:4">
      <c r="A222" s="1">
        <f t="shared" si="17"/>
        <v>104</v>
      </c>
      <c r="B222">
        <f t="shared" si="18"/>
        <v>1.1959780160740567</v>
      </c>
      <c r="C222">
        <f t="shared" si="16"/>
        <v>-9.0266493251223712E-3</v>
      </c>
      <c r="D222">
        <f t="shared" si="19"/>
        <v>0.22032317693934503</v>
      </c>
    </row>
    <row r="223" spans="1:4">
      <c r="A223" s="1">
        <f t="shared" si="17"/>
        <v>104.5</v>
      </c>
      <c r="B223">
        <f t="shared" si="18"/>
        <v>1.1914646914114955</v>
      </c>
      <c r="C223">
        <f t="shared" si="16"/>
        <v>-8.7297978567754397E-3</v>
      </c>
      <c r="D223">
        <f t="shared" si="19"/>
        <v>0.22013464526289955</v>
      </c>
    </row>
    <row r="224" spans="1:4">
      <c r="A224" s="1">
        <f t="shared" si="17"/>
        <v>105</v>
      </c>
      <c r="B224">
        <f t="shared" si="18"/>
        <v>1.1870997924831077</v>
      </c>
      <c r="C224">
        <f t="shared" si="16"/>
        <v>-8.4413360739469256E-3</v>
      </c>
      <c r="D224">
        <f t="shared" si="19"/>
        <v>0.21995094105435234</v>
      </c>
    </row>
    <row r="225" spans="1:4">
      <c r="A225" s="1">
        <f t="shared" si="17"/>
        <v>105.5</v>
      </c>
      <c r="B225">
        <f t="shared" si="18"/>
        <v>1.1828791244461343</v>
      </c>
      <c r="C225">
        <f t="shared" si="16"/>
        <v>-8.1611123173387923E-3</v>
      </c>
      <c r="D225">
        <f t="shared" si="19"/>
        <v>0.21977201333063157</v>
      </c>
    </row>
    <row r="226" spans="1:4">
      <c r="A226" s="1">
        <f t="shared" si="17"/>
        <v>106</v>
      </c>
      <c r="B226">
        <f t="shared" si="18"/>
        <v>1.1787985682874649</v>
      </c>
      <c r="C226">
        <f t="shared" si="16"/>
        <v>-7.8889723640155618E-3</v>
      </c>
      <c r="D226">
        <f t="shared" si="19"/>
        <v>0.21959780672511639</v>
      </c>
    </row>
    <row r="227" spans="1:4">
      <c r="A227" s="1">
        <f t="shared" si="17"/>
        <v>106.5</v>
      </c>
      <c r="B227">
        <f t="shared" si="18"/>
        <v>1.1748540821054572</v>
      </c>
      <c r="C227">
        <f t="shared" si="16"/>
        <v>-7.6247598167598352E-3</v>
      </c>
      <c r="D227">
        <f t="shared" si="19"/>
        <v>0.21942826184622888</v>
      </c>
    </row>
    <row r="228" spans="1:4">
      <c r="A228" s="1">
        <f t="shared" si="17"/>
        <v>107</v>
      </c>
      <c r="B228">
        <f t="shared" si="18"/>
        <v>1.1710417021970772</v>
      </c>
      <c r="C228">
        <f t="shared" si="16"/>
        <v>-7.3683164796985723E-3</v>
      </c>
      <c r="D228">
        <f t="shared" si="19"/>
        <v>0.21926331562696874</v>
      </c>
    </row>
    <row r="229" spans="1:4">
      <c r="A229" s="1">
        <f t="shared" si="17"/>
        <v>107.5</v>
      </c>
      <c r="B229">
        <f t="shared" si="18"/>
        <v>1.1673575439572279</v>
      </c>
      <c r="C229">
        <f t="shared" si="16"/>
        <v>-7.1194827194577259E-3</v>
      </c>
      <c r="D229">
        <f t="shared" si="19"/>
        <v>0.21910290166448423</v>
      </c>
    </row>
    <row r="230" spans="1:4">
      <c r="A230" s="1">
        <f t="shared" si="17"/>
        <v>108</v>
      </c>
      <c r="B230">
        <f t="shared" si="18"/>
        <v>1.1637978025974991</v>
      </c>
      <c r="C230">
        <f t="shared" si="16"/>
        <v>-6.8780978112399915E-3</v>
      </c>
      <c r="D230">
        <f t="shared" si="19"/>
        <v>0.21894695054890004</v>
      </c>
    </row>
    <row r="231" spans="1:4">
      <c r="A231" s="1">
        <f t="shared" si="17"/>
        <v>108.5</v>
      </c>
      <c r="B231">
        <f t="shared" si="18"/>
        <v>1.1603587536918791</v>
      </c>
      <c r="C231">
        <f t="shared" si="16"/>
        <v>-6.6440002693495537E-3</v>
      </c>
      <c r="D231">
        <f t="shared" si="19"/>
        <v>0.21879539018074445</v>
      </c>
    </row>
    <row r="232" spans="1:4">
      <c r="A232" s="1">
        <f t="shared" si="17"/>
        <v>109</v>
      </c>
      <c r="B232">
        <f t="shared" si="18"/>
        <v>1.1570367535572044</v>
      </c>
      <c r="C232">
        <f t="shared" si="16"/>
        <v>-6.4170281618071978E-3</v>
      </c>
      <c r="D232">
        <f t="shared" si="19"/>
        <v>0.21864814607643432</v>
      </c>
    </row>
    <row r="233" spans="1:4">
      <c r="A233" s="1">
        <f t="shared" si="17"/>
        <v>109.5</v>
      </c>
      <c r="B233">
        <f t="shared" si="18"/>
        <v>1.1538282394763009</v>
      </c>
      <c r="C233">
        <f t="shared" si="16"/>
        <v>-6.1970194088170616E-3</v>
      </c>
      <c r="D233">
        <f t="shared" si="19"/>
        <v>0.21850514166138585</v>
      </c>
    </row>
    <row r="234" spans="1:4">
      <c r="A234" s="1">
        <f t="shared" si="17"/>
        <v>110</v>
      </c>
      <c r="B234">
        <f t="shared" si="18"/>
        <v>1.1507297297718924</v>
      </c>
      <c r="C234">
        <f t="shared" si="16"/>
        <v>-5.9838120649491067E-3</v>
      </c>
      <c r="D234">
        <f t="shared" si="19"/>
        <v>0.21836629855042369</v>
      </c>
    </row>
    <row r="235" spans="1:4">
      <c r="A235" s="1">
        <f t="shared" si="17"/>
        <v>110.5</v>
      </c>
      <c r="B235">
        <f t="shared" si="18"/>
        <v>1.1477378237394178</v>
      </c>
      <c r="C235">
        <f t="shared" si="16"/>
        <v>-5.7772445850024223E-3</v>
      </c>
      <c r="D235">
        <f t="shared" si="19"/>
        <v>0.21823153681525642</v>
      </c>
    </row>
    <row r="236" spans="1:4">
      <c r="A236" s="1">
        <f t="shared" si="17"/>
        <v>111</v>
      </c>
      <c r="B236">
        <f t="shared" si="18"/>
        <v>1.1448492014469165</v>
      </c>
      <c r="C236">
        <f t="shared" si="16"/>
        <v>-5.5771560736022074E-3</v>
      </c>
      <c r="D236">
        <f t="shared" si="19"/>
        <v>0.21810077523887622</v>
      </c>
    </row>
    <row r="237" spans="1:4">
      <c r="A237" s="1">
        <f t="shared" si="17"/>
        <v>111.5</v>
      </c>
      <c r="B237">
        <f t="shared" si="18"/>
        <v>1.1420606234101154</v>
      </c>
      <c r="C237">
        <f t="shared" si="16"/>
        <v>-5.3833865186658503E-3</v>
      </c>
      <c r="D237">
        <f t="shared" si="19"/>
        <v>0.2179739315568231</v>
      </c>
    </row>
    <row r="238" spans="1:4">
      <c r="A238" s="1">
        <f t="shared" si="17"/>
        <v>112</v>
      </c>
      <c r="B238">
        <f t="shared" si="18"/>
        <v>1.1393689301507826</v>
      </c>
      <c r="C238">
        <f t="shared" si="16"/>
        <v>-5.1957770089481048E-3</v>
      </c>
      <c r="D238">
        <f t="shared" si="19"/>
        <v>0.21785092268532932</v>
      </c>
    </row>
    <row r="239" spans="1:4">
      <c r="A239" s="1">
        <f t="shared" si="17"/>
        <v>112.5</v>
      </c>
      <c r="B239">
        <f t="shared" si="18"/>
        <v>1.1367710416463086</v>
      </c>
      <c r="C239">
        <f t="shared" si="16"/>
        <v>-5.0141699359383396E-3</v>
      </c>
      <c r="D239">
        <f t="shared" si="19"/>
        <v>0.21773166493642693</v>
      </c>
    </row>
    <row r="240" spans="1:4">
      <c r="A240" s="1">
        <f t="shared" si="17"/>
        <v>113</v>
      </c>
      <c r="B240">
        <f t="shared" si="18"/>
        <v>1.1342639566783395</v>
      </c>
      <c r="C240">
        <f t="shared" si="16"/>
        <v>-4.8384091804446194E-3</v>
      </c>
      <c r="D240">
        <f t="shared" si="19"/>
        <v>0.21761607422016449</v>
      </c>
    </row>
    <row r="241" spans="1:4">
      <c r="A241" s="1">
        <f t="shared" si="17"/>
        <v>113.5</v>
      </c>
      <c r="B241">
        <f t="shared" si="18"/>
        <v>1.1318447520881172</v>
      </c>
      <c r="C241">
        <f t="shared" si="16"/>
        <v>-4.6683402842454536E-3</v>
      </c>
      <c r="D241">
        <f t="shared" si="19"/>
        <v>0.21750406623413066</v>
      </c>
    </row>
    <row r="242" spans="1:4">
      <c r="A242" s="1">
        <f t="shared" si="17"/>
        <v>114</v>
      </c>
      <c r="B242">
        <f t="shared" si="18"/>
        <v>1.1295105819459945</v>
      </c>
      <c r="C242">
        <f t="shared" si="16"/>
        <v>-4.5038106072376738E-3</v>
      </c>
      <c r="D242">
        <f t="shared" si="19"/>
        <v>0.21739555664053378</v>
      </c>
    </row>
    <row r="243" spans="1:4">
      <c r="A243" s="1">
        <f t="shared" si="17"/>
        <v>114.5</v>
      </c>
      <c r="B243">
        <f t="shared" si="18"/>
        <v>1.1272586766423758</v>
      </c>
      <c r="C243">
        <f t="shared" si="16"/>
        <v>-4.344669470542073E-3</v>
      </c>
      <c r="D243">
        <f t="shared" si="19"/>
        <v>0.21729046123112508</v>
      </c>
    </row>
    <row r="244" spans="1:4">
      <c r="A244" s="1">
        <f t="shared" si="17"/>
        <v>115</v>
      </c>
      <c r="B244">
        <f t="shared" si="18"/>
        <v>1.1250863419071047</v>
      </c>
      <c r="C244">
        <f t="shared" si="16"/>
        <v>-4.1907682860621853E-3</v>
      </c>
      <c r="D244">
        <f t="shared" si="19"/>
        <v>0.21718869608029168</v>
      </c>
    </row>
    <row r="245" spans="1:4">
      <c r="A245" s="1">
        <f t="shared" si="17"/>
        <v>115.5</v>
      </c>
      <c r="B245">
        <f t="shared" si="18"/>
        <v>1.1229909577640735</v>
      </c>
      <c r="C245">
        <f t="shared" si="16"/>
        <v>-4.0419606730123236E-3</v>
      </c>
      <c r="D245">
        <f t="shared" si="19"/>
        <v>0.21709017768667455</v>
      </c>
    </row>
    <row r="246" spans="1:4">
      <c r="A246" s="1">
        <f t="shared" si="17"/>
        <v>116</v>
      </c>
      <c r="B246">
        <f t="shared" si="18"/>
        <v>1.1209699774275674</v>
      </c>
      <c r="C246">
        <f t="shared" si="16"/>
        <v>-3.8981025619539145E-3</v>
      </c>
      <c r="D246">
        <f t="shared" si="19"/>
        <v>0.21699482310369231</v>
      </c>
    </row>
    <row r="247" spans="1:4">
      <c r="A247" s="1">
        <f t="shared" si="17"/>
        <v>116.5</v>
      </c>
      <c r="B247">
        <f t="shared" si="18"/>
        <v>1.1190209261465904</v>
      </c>
      <c r="C247">
        <f t="shared" si="16"/>
        <v>-3.7590522868894138E-3</v>
      </c>
      <c r="D247">
        <f t="shared" si="19"/>
        <v>0.21690255005937126</v>
      </c>
    </row>
    <row r="248" spans="1:4">
      <c r="A248" s="1">
        <f t="shared" si="17"/>
        <v>117</v>
      </c>
      <c r="B248">
        <f t="shared" si="18"/>
        <v>1.1171414000031457</v>
      </c>
      <c r="C248">
        <f t="shared" si="16"/>
        <v>-3.6246706659748551E-3</v>
      </c>
      <c r="D248">
        <f t="shared" si="19"/>
        <v>0.21681327706589937</v>
      </c>
    </row>
    <row r="249" spans="1:4">
      <c r="A249" s="1">
        <f t="shared" si="17"/>
        <v>117.5</v>
      </c>
      <c r="B249">
        <f t="shared" si="18"/>
        <v>1.1153290646701581</v>
      </c>
      <c r="C249">
        <f t="shared" si="16"/>
        <v>-3.4948210714163541E-3</v>
      </c>
      <c r="D249">
        <f t="shared" si="19"/>
        <v>0.21672692351933256</v>
      </c>
    </row>
    <row r="250" spans="1:4">
      <c r="A250" s="1">
        <f t="shared" si="17"/>
        <v>118</v>
      </c>
      <c r="B250">
        <f t="shared" si="18"/>
        <v>1.1135816541344499</v>
      </c>
      <c r="C250">
        <f t="shared" si="16"/>
        <v>-3.3693694891163695E-3</v>
      </c>
      <c r="D250">
        <f t="shared" si="19"/>
        <v>0.21664340978988958</v>
      </c>
    </row>
    <row r="251" spans="1:4">
      <c r="A251" s="1">
        <f t="shared" si="17"/>
        <v>118.5</v>
      </c>
      <c r="B251">
        <f t="shared" si="18"/>
        <v>1.1118969693898917</v>
      </c>
      <c r="C251">
        <f t="shared" si="16"/>
        <v>-3.2481845686343214E-3</v>
      </c>
      <c r="D251">
        <f t="shared" si="19"/>
        <v>0.2165626573032769</v>
      </c>
    </row>
    <row r="252" spans="1:4">
      <c r="A252" s="1">
        <f t="shared" si="17"/>
        <v>119</v>
      </c>
      <c r="B252">
        <f t="shared" si="18"/>
        <v>1.1102728771055745</v>
      </c>
      <c r="C252">
        <f t="shared" si="16"/>
        <v>-3.1311376640200395E-3</v>
      </c>
      <c r="D252">
        <f t="shared" si="19"/>
        <v>0.21648458861348627</v>
      </c>
    </row>
    <row r="253" spans="1:4">
      <c r="A253" s="1">
        <f t="shared" si="17"/>
        <v>119.5</v>
      </c>
      <c r="B253">
        <f t="shared" si="18"/>
        <v>1.1087073082735646</v>
      </c>
      <c r="C253">
        <f t="shared" si="16"/>
        <v>-3.0181028660719311E-3</v>
      </c>
      <c r="D253">
        <f t="shared" si="19"/>
        <v>0.2164091274675064</v>
      </c>
    </row>
    <row r="254" spans="1:4">
      <c r="A254" s="1">
        <f t="shared" si="17"/>
        <v>120</v>
      </c>
      <c r="B254">
        <f t="shared" si="18"/>
        <v>1.1071982568405285</v>
      </c>
      <c r="C254">
        <f t="shared" si="16"/>
        <v>-2.9089570265587172E-3</v>
      </c>
      <c r="D254">
        <f t="shared" si="19"/>
        <v>0.21633619886238606</v>
      </c>
    </row>
    <row r="255" spans="1:4">
      <c r="A255" s="1">
        <f t="shared" si="17"/>
        <v>120.5</v>
      </c>
      <c r="B255">
        <f t="shared" si="18"/>
        <v>1.1057437783272492</v>
      </c>
      <c r="C255">
        <f t="shared" si="16"/>
        <v>-2.8035797749352276E-3</v>
      </c>
      <c r="D255">
        <f t="shared" si="19"/>
        <v>0.21626572909508127</v>
      </c>
    </row>
    <row r="256" spans="1:4">
      <c r="A256" s="1">
        <f t="shared" si="17"/>
        <v>121</v>
      </c>
      <c r="B256">
        <f t="shared" si="18"/>
        <v>1.1043419884397816</v>
      </c>
      <c r="C256">
        <f t="shared" si="16"/>
        <v>-2.7018535280647349E-3</v>
      </c>
      <c r="D256">
        <f t="shared" si="19"/>
        <v>0.21619764580550999</v>
      </c>
    </row>
    <row r="257" spans="1:4">
      <c r="A257" s="1">
        <f t="shared" si="17"/>
        <v>121.5</v>
      </c>
      <c r="B257">
        <f t="shared" si="18"/>
        <v>1.1029910616757492</v>
      </c>
      <c r="C257">
        <f t="shared" si="16"/>
        <v>-2.6036634934476777E-3</v>
      </c>
      <c r="D257">
        <f t="shared" si="19"/>
        <v>0.21613187801322972</v>
      </c>
    </row>
    <row r="258" spans="1:4">
      <c r="A258" s="1">
        <f t="shared" si="17"/>
        <v>122</v>
      </c>
      <c r="B258">
        <f t="shared" si="18"/>
        <v>1.1016892299290253</v>
      </c>
      <c r="C258">
        <f t="shared" si="16"/>
        <v>-2.508897666439025E-3</v>
      </c>
      <c r="D258">
        <f t="shared" si="19"/>
        <v>0.2160683561481424</v>
      </c>
    </row>
    <row r="259" spans="1:4">
      <c r="A259" s="1">
        <f t="shared" si="17"/>
        <v>122.5</v>
      </c>
      <c r="B259">
        <f t="shared" si="18"/>
        <v>1.1004347810958057</v>
      </c>
      <c r="C259">
        <f t="shared" si="16"/>
        <v>-2.4174468219183287E-3</v>
      </c>
      <c r="D259">
        <f t="shared" si="19"/>
        <v>0.21600701207561898</v>
      </c>
    </row>
    <row r="260" spans="1:4">
      <c r="A260" s="1">
        <f t="shared" si="17"/>
        <v>123</v>
      </c>
      <c r="B260">
        <f t="shared" si="18"/>
        <v>1.0992260576848465</v>
      </c>
      <c r="C260">
        <f t="shared" si="16"/>
        <v>-2.3292045008596884E-3</v>
      </c>
      <c r="D260">
        <f t="shared" si="19"/>
        <v>0.21594777911642338</v>
      </c>
    </row>
    <row r="261" spans="1:4">
      <c r="A261" s="1">
        <f t="shared" si="17"/>
        <v>123.5</v>
      </c>
      <c r="B261">
        <f t="shared" si="18"/>
        <v>1.0980614554344166</v>
      </c>
      <c r="C261">
        <f t="shared" si="16"/>
        <v>-2.24406699222926E-3</v>
      </c>
      <c r="D261">
        <f t="shared" si="19"/>
        <v>0.21589059206180325</v>
      </c>
    </row>
    <row r="262" spans="1:4">
      <c r="A262" s="1">
        <f t="shared" si="17"/>
        <v>124</v>
      </c>
      <c r="B262">
        <f t="shared" si="18"/>
        <v>1.096939421938302</v>
      </c>
      <c r="C262">
        <f t="shared" si="16"/>
        <v>-2.1619333106178973E-3</v>
      </c>
      <c r="D262">
        <f t="shared" si="19"/>
        <v>0.21583538718409864</v>
      </c>
    </row>
    <row r="263" spans="1:4">
      <c r="A263" s="1">
        <f t="shared" si="17"/>
        <v>124.5</v>
      </c>
      <c r="B263">
        <f t="shared" si="18"/>
        <v>1.0958584552829931</v>
      </c>
      <c r="C263">
        <f t="shared" si="16"/>
        <v>-2.0827051699999766E-3</v>
      </c>
      <c r="D263">
        <f t="shared" si="19"/>
        <v>0.21578210224320815</v>
      </c>
    </row>
    <row r="264" spans="1:4">
      <c r="A264" s="1">
        <f t="shared" si="17"/>
        <v>125</v>
      </c>
      <c r="B264">
        <f t="shared" si="18"/>
        <v>1.0948171026979931</v>
      </c>
      <c r="C264">
        <f t="shared" si="16"/>
        <v>-2.0062869539866912E-3</v>
      </c>
      <c r="D264">
        <f t="shared" si="19"/>
        <v>0.21573067648923486</v>
      </c>
    </row>
    <row r="265" spans="1:4">
      <c r="A265" s="1">
        <f t="shared" si="17"/>
        <v>125.5</v>
      </c>
      <c r="B265">
        <f t="shared" si="18"/>
        <v>1.0938139592209999</v>
      </c>
      <c r="C265">
        <f t="shared" si="16"/>
        <v>-1.9325856829260357E-3</v>
      </c>
      <c r="D265">
        <f t="shared" si="19"/>
        <v>0.21568105066162202</v>
      </c>
    </row>
    <row r="266" spans="1:4">
      <c r="A266" s="1">
        <f t="shared" si="17"/>
        <v>126</v>
      </c>
      <c r="B266">
        <f t="shared" si="18"/>
        <v>1.0928476663795368</v>
      </c>
      <c r="C266">
        <f t="shared" si="16"/>
        <v>-1.8615109781796868E-3</v>
      </c>
      <c r="D266">
        <f t="shared" si="19"/>
        <v>0.21563316698507079</v>
      </c>
    </row>
    <row r="267" spans="1:4">
      <c r="A267" s="1">
        <f t="shared" si="17"/>
        <v>126.5</v>
      </c>
      <c r="B267">
        <f t="shared" si="18"/>
        <v>1.091916910890447</v>
      </c>
      <c r="C267">
        <f t="shared" si="16"/>
        <v>-1.7929750238916686E-3</v>
      </c>
      <c r="D267">
        <f t="shared" si="19"/>
        <v>0.21558696916252096</v>
      </c>
    </row>
    <row r="268" spans="1:4">
      <c r="A268" s="1">
        <f t="shared" si="17"/>
        <v>127</v>
      </c>
      <c r="B268">
        <f t="shared" si="18"/>
        <v>1.091020423378501</v>
      </c>
      <c r="C268">
        <f t="shared" si="16"/>
        <v>-1.7268925265415402E-3</v>
      </c>
      <c r="D268">
        <f t="shared" si="19"/>
        <v>0.21554240236545752</v>
      </c>
    </row>
    <row r="269" spans="1:4">
      <c r="A269" s="1">
        <f t="shared" si="17"/>
        <v>127.5</v>
      </c>
      <c r="B269">
        <f t="shared" si="18"/>
        <v>1.0901569771152302</v>
      </c>
      <c r="C269">
        <f t="shared" si="16"/>
        <v>-1.6631806725599108E-3</v>
      </c>
      <c r="D269">
        <f t="shared" si="19"/>
        <v>0.21549941322179439</v>
      </c>
    </row>
    <row r="270" spans="1:4">
      <c r="A270" s="1">
        <f t="shared" si="17"/>
        <v>128</v>
      </c>
      <c r="B270">
        <f t="shared" si="18"/>
        <v>1.0893253867789503</v>
      </c>
      <c r="C270">
        <f t="shared" si="16"/>
        <v>-1.6017590842651031E-3</v>
      </c>
      <c r="D270">
        <f t="shared" si="19"/>
        <v>0.21545794980157029</v>
      </c>
    </row>
    <row r="271" spans="1:4">
      <c r="A271" s="1">
        <f t="shared" si="17"/>
        <v>128.5</v>
      </c>
      <c r="B271">
        <f t="shared" si="18"/>
        <v>1.0885245072368177</v>
      </c>
      <c r="C271">
        <f t="shared" si="16"/>
        <v>-1.5425497743635774E-3</v>
      </c>
      <c r="D271">
        <f t="shared" si="19"/>
        <v>0.21541796160067997</v>
      </c>
    </row>
    <row r="272" spans="1:4">
      <c r="A272" s="1">
        <f t="shared" si="17"/>
        <v>129</v>
      </c>
      <c r="B272">
        <f t="shared" si="18"/>
        <v>1.0877532323496359</v>
      </c>
      <c r="C272">
        <f t="shared" ref="C272:C335" si="20">($M$5/$M$6*($M$7-B272)-$M$8*B272/($M$9+B272+$M$10*B272^2))</f>
        <v>-1.4854770992397959E-3</v>
      </c>
      <c r="D272">
        <f t="shared" si="19"/>
        <v>0.21537939952284854</v>
      </c>
    </row>
    <row r="273" spans="1:4">
      <c r="A273" s="1">
        <f t="shared" si="17"/>
        <v>129.5</v>
      </c>
      <c r="B273">
        <f t="shared" si="18"/>
        <v>1.087010493800016</v>
      </c>
      <c r="C273">
        <f t="shared" si="20"/>
        <v>-1.4304677112461639E-3</v>
      </c>
      <c r="D273">
        <f t="shared" si="19"/>
        <v>0.21534221586004579</v>
      </c>
    </row>
    <row r="274" spans="1:4">
      <c r="A274" s="1">
        <f t="shared" si="17"/>
        <v>130</v>
      </c>
      <c r="B274">
        <f t="shared" si="18"/>
        <v>1.0862952599443929</v>
      </c>
      <c r="C274">
        <f t="shared" si="20"/>
        <v>-1.3774505101876722E-3</v>
      </c>
      <c r="D274">
        <f t="shared" si="19"/>
        <v>0.21530636427152225</v>
      </c>
    </row>
    <row r="275" spans="1:4">
      <c r="A275" s="1">
        <f t="shared" si="17"/>
        <v>130.5</v>
      </c>
      <c r="B275">
        <f t="shared" si="18"/>
        <v>1.0856065346892991</v>
      </c>
      <c r="C275">
        <f t="shared" si="20"/>
        <v>-1.3263565941829536E-3</v>
      </c>
      <c r="D275">
        <f t="shared" si="19"/>
        <v>0.21527179976163976</v>
      </c>
    </row>
    <row r="276" spans="1:4">
      <c r="A276" s="1">
        <f t="shared" si="17"/>
        <v>131</v>
      </c>
      <c r="B276">
        <f t="shared" si="18"/>
        <v>1.0849433563922077</v>
      </c>
      <c r="C276">
        <f t="shared" si="20"/>
        <v>-1.2771192100677065E-3</v>
      </c>
      <c r="D276">
        <f t="shared" si="19"/>
        <v>0.21523847865665474</v>
      </c>
    </row>
    <row r="277" spans="1:4">
      <c r="A277" s="1">
        <f t="shared" si="17"/>
        <v>131.5</v>
      </c>
      <c r="B277">
        <f t="shared" si="18"/>
        <v>1.084304796787174</v>
      </c>
      <c r="C277">
        <f t="shared" si="20"/>
        <v>-1.2296737034951377E-3</v>
      </c>
      <c r="D277">
        <f t="shared" si="19"/>
        <v>0.21520635858060297</v>
      </c>
    </row>
    <row r="278" spans="1:4">
      <c r="A278" s="1">
        <f t="shared" si="17"/>
        <v>132</v>
      </c>
      <c r="B278">
        <f t="shared" si="18"/>
        <v>1.0836899599354264</v>
      </c>
      <c r="C278">
        <f t="shared" si="20"/>
        <v>-1.1839574688740917E-3</v>
      </c>
      <c r="D278">
        <f t="shared" si="19"/>
        <v>0.21517539843042385</v>
      </c>
    </row>
    <row r="279" spans="1:4">
      <c r="A279" s="1">
        <f t="shared" ref="A279:A342" si="21">A278+M$4</f>
        <v>132.5</v>
      </c>
      <c r="B279">
        <f t="shared" ref="B279:B342" si="22">B278+C278*(A279-A278)</f>
        <v>1.0830979812009893</v>
      </c>
      <c r="C279">
        <f t="shared" si="20"/>
        <v>-1.1399098992750933E-3</v>
      </c>
      <c r="D279">
        <f t="shared" ref="D279:D342" si="23">$M$8*B279/($M$9+B279+$M$10*B279^2)</f>
        <v>0.21514555835045135</v>
      </c>
    </row>
    <row r="280" spans="1:4">
      <c r="A280" s="1">
        <f t="shared" si="21"/>
        <v>133</v>
      </c>
      <c r="B280">
        <f t="shared" si="22"/>
        <v>1.0825280262513517</v>
      </c>
      <c r="C280">
        <f t="shared" si="20"/>
        <v>-1.097472336421712E-3</v>
      </c>
      <c r="D280">
        <f t="shared" si="23"/>
        <v>0.21511679970638928</v>
      </c>
    </row>
    <row r="281" spans="1:4">
      <c r="A281" s="1">
        <f t="shared" si="21"/>
        <v>133.5</v>
      </c>
      <c r="B281">
        <f t="shared" si="22"/>
        <v>1.0819792900831409</v>
      </c>
      <c r="C281">
        <f t="shared" si="20"/>
        <v>-1.056588020875826E-3</v>
      </c>
      <c r="D281">
        <f t="shared" si="23"/>
        <v>0.21508908505888047</v>
      </c>
    </row>
    <row r="282" spans="1:4">
      <c r="A282" s="1">
        <f t="shared" si="21"/>
        <v>134</v>
      </c>
      <c r="B282">
        <f t="shared" si="22"/>
        <v>1.081450996072703</v>
      </c>
      <c r="C282">
        <f t="shared" si="20"/>
        <v>-1.0172020425138206E-3</v>
      </c>
      <c r="D282">
        <f t="shared" si="23"/>
        <v>0.21506237813676893</v>
      </c>
    </row>
    <row r="283" spans="1:4">
      <c r="A283" s="1">
        <f t="shared" si="21"/>
        <v>134.5</v>
      </c>
      <c r="B283">
        <f t="shared" si="22"/>
        <v>1.0809423950514461</v>
      </c>
      <c r="C283">
        <f t="shared" si="20"/>
        <v>-9.7926129138228846E-4</v>
      </c>
      <c r="D283">
        <f t="shared" si="23"/>
        <v>0.21503664381014759</v>
      </c>
    </row>
    <row r="284" spans="1:4">
      <c r="A284" s="1">
        <f t="shared" si="21"/>
        <v>135</v>
      </c>
      <c r="B284">
        <f t="shared" si="22"/>
        <v>1.0804527644057549</v>
      </c>
      <c r="C284">
        <f t="shared" si="20"/>
        <v>-9.4271440901336212E-4</v>
      </c>
      <c r="D284">
        <f t="shared" si="23"/>
        <v>0.21501184806327522</v>
      </c>
    </row>
    <row r="285" spans="1:4">
      <c r="A285" s="1">
        <f t="shared" si="21"/>
        <v>135.5</v>
      </c>
      <c r="B285">
        <f t="shared" si="22"/>
        <v>1.0799814072012481</v>
      </c>
      <c r="C285">
        <f t="shared" si="20"/>
        <v>-9.075117402693178E-4</v>
      </c>
      <c r="D285">
        <f t="shared" si="23"/>
        <v>0.21498795796743936</v>
      </c>
    </row>
    <row r="286" spans="1:4">
      <c r="A286" s="1">
        <f t="shared" si="21"/>
        <v>136</v>
      </c>
      <c r="B286">
        <f t="shared" si="22"/>
        <v>1.0795276513311134</v>
      </c>
      <c r="C286">
        <f t="shared" si="20"/>
        <v>-8.7360528578228624E-4</v>
      </c>
      <c r="D286">
        <f t="shared" si="23"/>
        <v>0.21496494165383556</v>
      </c>
    </row>
    <row r="287" spans="1:4">
      <c r="A287" s="1">
        <f t="shared" si="21"/>
        <v>136.5</v>
      </c>
      <c r="B287">
        <f t="shared" si="22"/>
        <v>1.0790908486882222</v>
      </c>
      <c r="C287">
        <f t="shared" si="20"/>
        <v>-8.409486550430556E-4</v>
      </c>
      <c r="D287">
        <f t="shared" si="23"/>
        <v>0.21494276828652573</v>
      </c>
    </row>
    <row r="288" spans="1:4">
      <c r="A288" s="1">
        <f t="shared" si="21"/>
        <v>137</v>
      </c>
      <c r="B288">
        <f t="shared" si="22"/>
        <v>1.0786703743607007</v>
      </c>
      <c r="C288">
        <f t="shared" si="20"/>
        <v>-8.0949702019073033E-4</v>
      </c>
      <c r="D288">
        <f t="shared" si="23"/>
        <v>0.21492140803553389</v>
      </c>
    </row>
    <row r="289" spans="1:4">
      <c r="A289" s="1">
        <f t="shared" si="21"/>
        <v>137.5</v>
      </c>
      <c r="B289">
        <f t="shared" si="22"/>
        <v>1.0782656258506054</v>
      </c>
      <c r="C289">
        <f t="shared" si="20"/>
        <v>-7.7920707054451865E-4</v>
      </c>
      <c r="D289">
        <f t="shared" si="23"/>
        <v>0.21490083205013</v>
      </c>
    </row>
    <row r="290" spans="1:4">
      <c r="A290" s="1">
        <f t="shared" si="21"/>
        <v>138</v>
      </c>
      <c r="B290">
        <f t="shared" si="22"/>
        <v>1.0778760223153332</v>
      </c>
      <c r="C290">
        <f t="shared" si="20"/>
        <v>-7.500369679173946E-4</v>
      </c>
      <c r="D290">
        <f t="shared" si="23"/>
        <v>0.21488101243234939</v>
      </c>
    </row>
    <row r="291" spans="1:4">
      <c r="A291" s="1">
        <f t="shared" si="21"/>
        <v>138.5</v>
      </c>
      <c r="B291">
        <f t="shared" si="22"/>
        <v>1.0775010038313746</v>
      </c>
      <c r="C291">
        <f t="shared" si="20"/>
        <v>-7.2194630274191596E-4</v>
      </c>
      <c r="D291">
        <f t="shared" si="23"/>
        <v>0.21486192221078895</v>
      </c>
    </row>
    <row r="292" spans="1:4">
      <c r="A292" s="1">
        <f t="shared" si="21"/>
        <v>139</v>
      </c>
      <c r="B292">
        <f t="shared" si="22"/>
        <v>1.0771400306800036</v>
      </c>
      <c r="C292">
        <f t="shared" si="20"/>
        <v>-6.9489605103670304E-4</v>
      </c>
      <c r="D292">
        <f t="shared" si="23"/>
        <v>0.21484353531471662</v>
      </c>
    </row>
    <row r="293" spans="1:4">
      <c r="A293" s="1">
        <f t="shared" si="21"/>
        <v>139.5</v>
      </c>
      <c r="B293">
        <f t="shared" si="22"/>
        <v>1.0767925826544853</v>
      </c>
      <c r="C293">
        <f t="shared" si="20"/>
        <v>-6.6884853223542207E-4</v>
      </c>
      <c r="D293">
        <f t="shared" si="23"/>
        <v>0.21482582654852778</v>
      </c>
    </row>
    <row r="294" spans="1:4">
      <c r="A294" s="1">
        <f t="shared" si="21"/>
        <v>140</v>
      </c>
      <c r="B294">
        <f t="shared" si="22"/>
        <v>1.0764581583883677</v>
      </c>
      <c r="C294">
        <f t="shared" si="20"/>
        <v>-6.4376736789736877E-4</v>
      </c>
      <c r="D294">
        <f t="shared" si="23"/>
        <v>0.21480877156657655</v>
      </c>
    </row>
    <row r="295" spans="1:4">
      <c r="A295" s="1">
        <f t="shared" si="21"/>
        <v>140.5</v>
      </c>
      <c r="B295">
        <f t="shared" si="22"/>
        <v>1.076136274704419</v>
      </c>
      <c r="C295">
        <f t="shared" si="20"/>
        <v>-6.1961744131358576E-4</v>
      </c>
      <c r="D295">
        <f t="shared" si="23"/>
        <v>0.21479234684840753</v>
      </c>
    </row>
    <row r="296" spans="1:4">
      <c r="A296" s="1">
        <f t="shared" si="21"/>
        <v>141</v>
      </c>
      <c r="B296">
        <f t="shared" si="22"/>
        <v>1.0758264659837622</v>
      </c>
      <c r="C296">
        <f t="shared" si="20"/>
        <v>-5.9636485801997652E-4</v>
      </c>
      <c r="D296">
        <f t="shared" si="23"/>
        <v>0.21477652967440966</v>
      </c>
    </row>
    <row r="297" spans="1:4">
      <c r="A297" s="1">
        <f t="shared" si="21"/>
        <v>141.5</v>
      </c>
      <c r="B297">
        <f t="shared" si="22"/>
        <v>1.0755282835547522</v>
      </c>
      <c r="C297">
        <f t="shared" si="20"/>
        <v>-5.7397690722438277E-4</v>
      </c>
      <c r="D297">
        <f t="shared" si="23"/>
        <v>0.21476129810191036</v>
      </c>
    </row>
    <row r="298" spans="1:4">
      <c r="A298" s="1">
        <f t="shared" si="21"/>
        <v>142</v>
      </c>
      <c r="B298">
        <f t="shared" si="22"/>
        <v>1.0752412951011401</v>
      </c>
      <c r="C298">
        <f t="shared" si="20"/>
        <v>-5.5242202415387021E-4</v>
      </c>
      <c r="D298">
        <f t="shared" si="23"/>
        <v>0.21474663094172652</v>
      </c>
    </row>
    <row r="299" spans="1:4">
      <c r="A299" s="1">
        <f t="shared" si="21"/>
        <v>142.5</v>
      </c>
      <c r="B299">
        <f t="shared" si="22"/>
        <v>1.0749650840890632</v>
      </c>
      <c r="C299">
        <f t="shared" si="20"/>
        <v>-5.316697533220005E-4</v>
      </c>
      <c r="D299">
        <f t="shared" si="23"/>
        <v>0.21473250773518449</v>
      </c>
    </row>
    <row r="300" spans="1:4">
      <c r="A300" s="1">
        <f t="shared" si="21"/>
        <v>143</v>
      </c>
      <c r="B300">
        <f t="shared" si="22"/>
        <v>1.0746992492124021</v>
      </c>
      <c r="C300">
        <f t="shared" si="20"/>
        <v>-5.1169071271778277E-4</v>
      </c>
      <c r="D300">
        <f t="shared" si="23"/>
        <v>0.21471890873162014</v>
      </c>
    </row>
    <row r="301" spans="1:4">
      <c r="A301" s="1">
        <f t="shared" si="21"/>
        <v>143.5</v>
      </c>
      <c r="B301">
        <f t="shared" si="22"/>
        <v>1.0744434038560433</v>
      </c>
      <c r="C301">
        <f t="shared" si="20"/>
        <v>-4.9245655891269613E-4</v>
      </c>
      <c r="D301">
        <f t="shared" si="23"/>
        <v>0.21470581486636764</v>
      </c>
    </row>
    <row r="302" spans="1:4">
      <c r="A302" s="1">
        <f t="shared" si="21"/>
        <v>144</v>
      </c>
      <c r="B302">
        <f t="shared" si="22"/>
        <v>1.0741971755765869</v>
      </c>
      <c r="C302">
        <f t="shared" si="20"/>
        <v>-4.7393995308067649E-4</v>
      </c>
      <c r="D302">
        <f t="shared" si="23"/>
        <v>0.21469320773924261</v>
      </c>
    </row>
    <row r="303" spans="1:4">
      <c r="A303" s="1">
        <f t="shared" si="21"/>
        <v>144.5</v>
      </c>
      <c r="B303">
        <f t="shared" si="22"/>
        <v>1.0739602056000466</v>
      </c>
      <c r="C303">
        <f t="shared" si="20"/>
        <v>-4.5611452792609919E-4</v>
      </c>
      <c r="D303">
        <f t="shared" si="23"/>
        <v>0.21468106959352498</v>
      </c>
    </row>
    <row r="304" spans="1:4">
      <c r="A304" s="1">
        <f t="shared" si="21"/>
        <v>145</v>
      </c>
      <c r="B304">
        <f t="shared" si="22"/>
        <v>1.0737321483360835</v>
      </c>
      <c r="C304">
        <f t="shared" si="20"/>
        <v>-4.3895485550948798E-4</v>
      </c>
      <c r="D304">
        <f t="shared" si="23"/>
        <v>0.21466938329544347</v>
      </c>
    </row>
    <row r="305" spans="1:4">
      <c r="A305" s="1">
        <f t="shared" si="21"/>
        <v>145.5</v>
      </c>
      <c r="B305">
        <f t="shared" si="22"/>
        <v>1.0735126709083289</v>
      </c>
      <c r="C305">
        <f t="shared" si="20"/>
        <v>-4.2243641596387271E-4</v>
      </c>
      <c r="D305">
        <f t="shared" si="23"/>
        <v>0.21465813231416397</v>
      </c>
    </row>
    <row r="306" spans="1:4">
      <c r="A306" s="1">
        <f t="shared" si="21"/>
        <v>146</v>
      </c>
      <c r="B306">
        <f t="shared" si="22"/>
        <v>1.073301452700347</v>
      </c>
      <c r="C306">
        <f t="shared" si="20"/>
        <v>-4.0653556708894478E-4</v>
      </c>
      <c r="D306">
        <f t="shared" si="23"/>
        <v>0.21464730070228061</v>
      </c>
    </row>
    <row r="307" spans="1:4">
      <c r="A307" s="1">
        <f t="shared" si="21"/>
        <v>146.5</v>
      </c>
      <c r="B307">
        <f t="shared" si="22"/>
        <v>1.0730981849168026</v>
      </c>
      <c r="C307">
        <f t="shared" si="20"/>
        <v>-3.912295148123246E-4</v>
      </c>
      <c r="D307">
        <f t="shared" si="23"/>
        <v>0.21463687307680909</v>
      </c>
    </row>
    <row r="308" spans="1:4">
      <c r="A308" s="1">
        <f t="shared" si="21"/>
        <v>147</v>
      </c>
      <c r="B308">
        <f t="shared" si="22"/>
        <v>1.0729025701593964</v>
      </c>
      <c r="C308">
        <f t="shared" si="20"/>
        <v>-3.7649628450492356E-4</v>
      </c>
      <c r="D308">
        <f t="shared" si="23"/>
        <v>0.21462683460067941</v>
      </c>
    </row>
    <row r="309" spans="1:4">
      <c r="A309" s="1">
        <f t="shared" si="21"/>
        <v>147.5</v>
      </c>
      <c r="B309">
        <f t="shared" si="22"/>
        <v>1.072714322017144</v>
      </c>
      <c r="C309">
        <f t="shared" si="20"/>
        <v>-3.6231469313532938E-4</v>
      </c>
      <c r="D309">
        <f t="shared" si="23"/>
        <v>0.21461717096472385</v>
      </c>
    </row>
    <row r="310" spans="1:4">
      <c r="A310" s="1">
        <f t="shared" si="21"/>
        <v>148</v>
      </c>
      <c r="B310">
        <f t="shared" si="22"/>
        <v>1.0725331646705762</v>
      </c>
      <c r="C310">
        <f t="shared" si="20"/>
        <v>-3.4866432225108546E-4</v>
      </c>
      <c r="D310">
        <f t="shared" si="23"/>
        <v>0.21460786837015727</v>
      </c>
    </row>
    <row r="311" spans="1:4">
      <c r="A311" s="1">
        <f t="shared" si="21"/>
        <v>148.5</v>
      </c>
      <c r="B311">
        <f t="shared" si="22"/>
        <v>1.0723588325094506</v>
      </c>
      <c r="C311">
        <f t="shared" si="20"/>
        <v>-3.355254917696282E-4</v>
      </c>
      <c r="D311">
        <f t="shared" si="23"/>
        <v>0.21459891351154281</v>
      </c>
    </row>
    <row r="312" spans="1:4">
      <c r="A312" s="1">
        <f t="shared" si="21"/>
        <v>149</v>
      </c>
      <c r="B312">
        <f t="shared" si="22"/>
        <v>1.0721910697635657</v>
      </c>
      <c r="C312">
        <f t="shared" si="20"/>
        <v>-3.2287923456375545E-4</v>
      </c>
      <c r="D312">
        <f t="shared" si="23"/>
        <v>0.21459029356023818</v>
      </c>
    </row>
    <row r="313" spans="1:4">
      <c r="A313" s="1">
        <f t="shared" si="21"/>
        <v>149.5</v>
      </c>
      <c r="B313">
        <f t="shared" si="22"/>
        <v>1.0720296301462837</v>
      </c>
      <c r="C313">
        <f t="shared" si="20"/>
        <v>-3.1070727182655467E-4</v>
      </c>
      <c r="D313">
        <f t="shared" si="23"/>
        <v>0.21458199614831575</v>
      </c>
    </row>
    <row r="314" spans="1:4">
      <c r="A314" s="1">
        <f t="shared" si="21"/>
        <v>150</v>
      </c>
      <c r="B314">
        <f t="shared" si="22"/>
        <v>1.0718742765103704</v>
      </c>
      <c r="C314">
        <f t="shared" si="20"/>
        <v>-2.9899198919774994E-4</v>
      </c>
      <c r="D314">
        <f t="shared" si="23"/>
        <v>0.21457400935294885</v>
      </c>
    </row>
    <row r="315" spans="1:4">
      <c r="A315" s="1">
        <f t="shared" si="21"/>
        <v>150.5</v>
      </c>
      <c r="B315">
        <f t="shared" si="22"/>
        <v>1.0717247805157715</v>
      </c>
      <c r="C315">
        <f t="shared" si="20"/>
        <v>-2.8771641363592448E-4</v>
      </c>
      <c r="D315">
        <f t="shared" si="23"/>
        <v>0.21456632168125742</v>
      </c>
    </row>
    <row r="316" spans="1:4">
      <c r="A316" s="1">
        <f t="shared" si="21"/>
        <v>151</v>
      </c>
      <c r="B316">
        <f t="shared" si="22"/>
        <v>1.0715809223089534</v>
      </c>
      <c r="C316">
        <f t="shared" si="20"/>
        <v>-2.7686419101913273E-4</v>
      </c>
      <c r="D316">
        <f t="shared" si="23"/>
        <v>0.21455892205560426</v>
      </c>
    </row>
    <row r="317" spans="1:4">
      <c r="A317" s="1">
        <f t="shared" si="21"/>
        <v>151.5</v>
      </c>
      <c r="B317">
        <f t="shared" si="22"/>
        <v>1.0714424902134438</v>
      </c>
      <c r="C317">
        <f t="shared" si="20"/>
        <v>-2.6641956445722093E-4</v>
      </c>
      <c r="D317">
        <f t="shared" si="23"/>
        <v>0.21455179979933456</v>
      </c>
    </row>
    <row r="318" spans="1:4">
      <c r="A318" s="1">
        <f t="shared" si="21"/>
        <v>152</v>
      </c>
      <c r="B318">
        <f t="shared" si="22"/>
        <v>1.0713092804312152</v>
      </c>
      <c r="C318">
        <f t="shared" si="20"/>
        <v>-2.5636735329753746E-4</v>
      </c>
      <c r="D318">
        <f t="shared" si="23"/>
        <v>0.21454494462294837</v>
      </c>
    </row>
    <row r="319" spans="1:4">
      <c r="A319" s="1">
        <f t="shared" si="21"/>
        <v>152.5</v>
      </c>
      <c r="B319">
        <f t="shared" si="22"/>
        <v>1.0711810967545665</v>
      </c>
      <c r="C319">
        <f t="shared" si="20"/>
        <v>-2.4669293280907278E-4</v>
      </c>
      <c r="D319">
        <f t="shared" si="23"/>
        <v>0.21453834661069948</v>
      </c>
    </row>
    <row r="320" spans="1:4">
      <c r="A320" s="1">
        <f t="shared" si="21"/>
        <v>153</v>
      </c>
      <c r="B320">
        <f t="shared" si="22"/>
        <v>1.071057750288162</v>
      </c>
      <c r="C320">
        <f t="shared" si="20"/>
        <v>-2.3738221452529462E-4</v>
      </c>
      <c r="D320">
        <f t="shared" si="23"/>
        <v>0.2145319962076094</v>
      </c>
    </row>
    <row r="321" spans="1:4">
      <c r="A321" s="1">
        <f t="shared" si="21"/>
        <v>153.5</v>
      </c>
      <c r="B321">
        <f t="shared" si="22"/>
        <v>1.0709390591808994</v>
      </c>
      <c r="C321">
        <f t="shared" si="20"/>
        <v>-2.2842162723010762E-4</v>
      </c>
      <c r="D321">
        <f t="shared" si="23"/>
        <v>0.21452588420688853</v>
      </c>
    </row>
    <row r="322" spans="1:4">
      <c r="A322" s="1">
        <f t="shared" si="21"/>
        <v>154</v>
      </c>
      <c r="B322">
        <f t="shared" si="22"/>
        <v>1.0708248483672844</v>
      </c>
      <c r="C322">
        <f t="shared" si="20"/>
        <v>-2.1979809856989552E-4</v>
      </c>
      <c r="D322">
        <f t="shared" si="23"/>
        <v>0.21452000173775509</v>
      </c>
    </row>
    <row r="323" spans="1:4">
      <c r="A323" s="1">
        <f t="shared" si="21"/>
        <v>154.5</v>
      </c>
      <c r="B323">
        <f t="shared" si="22"/>
        <v>1.0707149493179995</v>
      </c>
      <c r="C323">
        <f t="shared" si="20"/>
        <v>-2.114990372738268E-4</v>
      </c>
      <c r="D323">
        <f t="shared" si="23"/>
        <v>0.21451434025364186</v>
      </c>
    </row>
    <row r="324" spans="1:4">
      <c r="A324" s="1">
        <f t="shared" si="21"/>
        <v>155</v>
      </c>
      <c r="B324">
        <f t="shared" si="22"/>
        <v>1.0706091997993625</v>
      </c>
      <c r="C324">
        <f t="shared" si="20"/>
        <v>-2.0351231596654751E-4</v>
      </c>
      <c r="D324">
        <f t="shared" si="23"/>
        <v>0.21450889152078187</v>
      </c>
    </row>
    <row r="325" spans="1:4">
      <c r="A325" s="1">
        <f t="shared" si="21"/>
        <v>155.5</v>
      </c>
      <c r="B325">
        <f t="shared" si="22"/>
        <v>1.0705074436413793</v>
      </c>
      <c r="C325">
        <f t="shared" si="20"/>
        <v>-1.9582625455619174E-4</v>
      </c>
      <c r="D325">
        <f t="shared" si="23"/>
        <v>0.21450364760716312</v>
      </c>
    </row>
    <row r="326" spans="1:4">
      <c r="A326" s="1">
        <f t="shared" si="21"/>
        <v>156</v>
      </c>
      <c r="B326">
        <f t="shared" si="22"/>
        <v>1.0704095305141013</v>
      </c>
      <c r="C326">
        <f t="shared" si="20"/>
        <v>-1.8842960418172239E-4</v>
      </c>
      <c r="D326">
        <f t="shared" si="23"/>
        <v>0.21449860087184328</v>
      </c>
    </row>
    <row r="327" spans="1:4">
      <c r="A327" s="1">
        <f t="shared" si="21"/>
        <v>156.5</v>
      </c>
      <c r="B327">
        <f t="shared" si="22"/>
        <v>1.0703153157120104</v>
      </c>
      <c r="C327">
        <f t="shared" si="20"/>
        <v>-1.8131153170306002E-4</v>
      </c>
      <c r="D327">
        <f t="shared" si="23"/>
        <v>0.21449374395461482</v>
      </c>
    </row>
    <row r="328" spans="1:4">
      <c r="A328" s="1">
        <f t="shared" si="21"/>
        <v>157</v>
      </c>
      <c r="B328">
        <f t="shared" si="22"/>
        <v>1.0702246599461589</v>
      </c>
      <c r="C328">
        <f t="shared" si="20"/>
        <v>-1.7446160471876193E-4</v>
      </c>
      <c r="D328">
        <f t="shared" si="23"/>
        <v>0.21448906976601093</v>
      </c>
    </row>
    <row r="329" spans="1:4">
      <c r="A329" s="1">
        <f t="shared" si="21"/>
        <v>157.5</v>
      </c>
      <c r="B329">
        <f t="shared" si="22"/>
        <v>1.0701374291437995</v>
      </c>
      <c r="C329">
        <f t="shared" si="20"/>
        <v>-1.6786977709498663E-4</v>
      </c>
      <c r="D329">
        <f t="shared" si="23"/>
        <v>0.21448457147764383</v>
      </c>
    </row>
    <row r="330" spans="1:4">
      <c r="A330" s="1">
        <f t="shared" si="21"/>
        <v>158</v>
      </c>
      <c r="B330">
        <f t="shared" si="22"/>
        <v>1.070053494255252</v>
      </c>
      <c r="C330">
        <f t="shared" si="20"/>
        <v>-1.6152637499081135E-4</v>
      </c>
      <c r="D330">
        <f t="shared" si="23"/>
        <v>0.21448024251286477</v>
      </c>
    </row>
    <row r="331" spans="1:4">
      <c r="A331" s="1">
        <f t="shared" si="21"/>
        <v>158.5</v>
      </c>
      <c r="B331">
        <f t="shared" si="22"/>
        <v>1.0699727310677565</v>
      </c>
      <c r="C331">
        <f t="shared" si="20"/>
        <v>-1.5542208336463692E-4</v>
      </c>
      <c r="D331">
        <f t="shared" si="23"/>
        <v>0.21447607653773845</v>
      </c>
    </row>
    <row r="332" spans="1:4">
      <c r="A332" s="1">
        <f t="shared" si="21"/>
        <v>159</v>
      </c>
      <c r="B332">
        <f t="shared" si="22"/>
        <v>1.0698950200260742</v>
      </c>
      <c r="C332">
        <f t="shared" si="20"/>
        <v>-1.4954793294727486E-4</v>
      </c>
      <c r="D332">
        <f t="shared" si="23"/>
        <v>0.2144720674523215</v>
      </c>
    </row>
    <row r="333" spans="1:4">
      <c r="A333" s="1">
        <f t="shared" si="21"/>
        <v>159.5</v>
      </c>
      <c r="B333">
        <f t="shared" si="22"/>
        <v>1.0698202460596005</v>
      </c>
      <c r="C333">
        <f t="shared" si="20"/>
        <v>-1.4389528766711734E-4</v>
      </c>
      <c r="D333">
        <f t="shared" si="23"/>
        <v>0.21446820938223671</v>
      </c>
    </row>
    <row r="334" spans="1:4">
      <c r="A334" s="1">
        <f t="shared" si="21"/>
        <v>160</v>
      </c>
      <c r="B334">
        <f t="shared" si="22"/>
        <v>1.0697482984157669</v>
      </c>
      <c r="C334">
        <f t="shared" si="20"/>
        <v>-1.3845583251295701E-4</v>
      </c>
      <c r="D334">
        <f t="shared" si="23"/>
        <v>0.21446449667053455</v>
      </c>
    </row>
    <row r="335" spans="1:4">
      <c r="A335" s="1">
        <f t="shared" si="21"/>
        <v>160.5</v>
      </c>
      <c r="B335">
        <f t="shared" si="22"/>
        <v>1.0696790704995105</v>
      </c>
      <c r="C335">
        <f t="shared" si="20"/>
        <v>-1.3322156182146716E-4</v>
      </c>
      <c r="D335">
        <f t="shared" si="23"/>
        <v>0.2144609238698332</v>
      </c>
    </row>
    <row r="336" spans="1:4">
      <c r="A336" s="1">
        <f t="shared" si="21"/>
        <v>161</v>
      </c>
      <c r="B336">
        <f t="shared" si="22"/>
        <v>1.0696124597185999</v>
      </c>
      <c r="C336">
        <f t="shared" ref="C336:C399" si="24">($M$5/$M$6*($M$7-B336)-$M$8*B336/($M$9+B336+$M$10*B336^2))</f>
        <v>-1.2818476797482603E-4</v>
      </c>
      <c r="D336">
        <f t="shared" si="23"/>
        <v>0.21445748573472842</v>
      </c>
    </row>
    <row r="337" spans="1:4">
      <c r="A337" s="1">
        <f t="shared" si="21"/>
        <v>161.5</v>
      </c>
      <c r="B337">
        <f t="shared" si="22"/>
        <v>1.0695483673346124</v>
      </c>
      <c r="C337">
        <f t="shared" si="24"/>
        <v>-1.2333803049616177E-4</v>
      </c>
      <c r="D337">
        <f t="shared" si="23"/>
        <v>0.2144541772144655</v>
      </c>
    </row>
    <row r="338" spans="1:4">
      <c r="A338" s="1">
        <f t="shared" si="21"/>
        <v>162</v>
      </c>
      <c r="B338">
        <f t="shared" si="22"/>
        <v>1.0694866983193643</v>
      </c>
      <c r="C338">
        <f t="shared" si="24"/>
        <v>-1.1867420552996721E-4</v>
      </c>
      <c r="D338">
        <f t="shared" si="23"/>
        <v>0.21445099344586521</v>
      </c>
    </row>
    <row r="339" spans="1:4">
      <c r="A339" s="1">
        <f t="shared" si="21"/>
        <v>162.5</v>
      </c>
      <c r="B339">
        <f t="shared" si="22"/>
        <v>1.0694273612165992</v>
      </c>
      <c r="C339">
        <f t="shared" si="24"/>
        <v>-1.1418641569410637E-4</v>
      </c>
      <c r="D339">
        <f t="shared" si="23"/>
        <v>0.21444792974649574</v>
      </c>
    </row>
    <row r="340" spans="1:4">
      <c r="A340" s="1">
        <f t="shared" si="21"/>
        <v>163</v>
      </c>
      <c r="B340">
        <f t="shared" si="22"/>
        <v>1.0693702680087522</v>
      </c>
      <c r="C340">
        <f t="shared" si="24"/>
        <v>-1.0986804029231023E-4</v>
      </c>
      <c r="D340">
        <f t="shared" si="23"/>
        <v>0.21444498160808226</v>
      </c>
    </row>
    <row r="341" spans="1:4">
      <c r="A341" s="1">
        <f t="shared" si="21"/>
        <v>163.5</v>
      </c>
      <c r="B341">
        <f t="shared" si="22"/>
        <v>1.0693153339886061</v>
      </c>
      <c r="C341">
        <f t="shared" si="24"/>
        <v>-1.0571270587472759E-4</v>
      </c>
      <c r="D341">
        <f t="shared" si="23"/>
        <v>0.21444214469014822</v>
      </c>
    </row>
    <row r="342" spans="1:4">
      <c r="A342" s="1">
        <f t="shared" si="21"/>
        <v>164</v>
      </c>
      <c r="B342">
        <f t="shared" si="22"/>
        <v>1.0692624776356687</v>
      </c>
      <c r="C342">
        <f t="shared" si="24"/>
        <v>-1.0171427713537295E-4</v>
      </c>
      <c r="D342">
        <f t="shared" si="23"/>
        <v>0.21443941481387935</v>
      </c>
    </row>
    <row r="343" spans="1:4">
      <c r="A343" s="1">
        <f t="shared" ref="A343:A406" si="25">A342+M$4</f>
        <v>164.5</v>
      </c>
      <c r="B343">
        <f t="shared" ref="B343:B406" si="26">B342+C342*(A343-A342)</f>
        <v>1.0692116204971009</v>
      </c>
      <c r="C343">
        <f t="shared" si="24"/>
        <v>-9.786684813417601E-5</v>
      </c>
      <c r="D343">
        <f t="shared" ref="D343:D406" si="27">$M$8*B343/($M$9+B343+$M$10*B343^2)</f>
        <v>0.21443678795620377</v>
      </c>
    </row>
    <row r="344" spans="1:4">
      <c r="A344" s="1">
        <f t="shared" si="25"/>
        <v>165</v>
      </c>
      <c r="B344">
        <f t="shared" si="26"/>
        <v>1.069162687073034</v>
      </c>
      <c r="C344">
        <f t="shared" si="24"/>
        <v>-9.4164733834806169E-5</v>
      </c>
      <c r="D344">
        <f t="shared" si="27"/>
        <v>0.21443426024408199</v>
      </c>
    </row>
    <row r="345" spans="1:4">
      <c r="A345" s="1">
        <f t="shared" si="25"/>
        <v>165.5</v>
      </c>
      <c r="B345">
        <f t="shared" si="26"/>
        <v>1.0691156047061166</v>
      </c>
      <c r="C345">
        <f t="shared" si="24"/>
        <v>-9.0602461945171742E-5</v>
      </c>
      <c r="D345">
        <f t="shared" si="27"/>
        <v>0.21443182794899837</v>
      </c>
    </row>
    <row r="346" spans="1:4">
      <c r="A346" s="1">
        <f t="shared" si="25"/>
        <v>166</v>
      </c>
      <c r="B346">
        <f t="shared" si="26"/>
        <v>1.0690703034751439</v>
      </c>
      <c r="C346">
        <f t="shared" si="24"/>
        <v>-8.7174765052544512E-5</v>
      </c>
      <c r="D346">
        <f t="shared" si="27"/>
        <v>0.21442948748164911</v>
      </c>
    </row>
    <row r="347" spans="1:4">
      <c r="A347" s="1">
        <f t="shared" si="25"/>
        <v>166.5</v>
      </c>
      <c r="B347">
        <f t="shared" si="26"/>
        <v>1.0690267160926177</v>
      </c>
      <c r="C347">
        <f t="shared" si="24"/>
        <v>-8.3876573041596902E-5</v>
      </c>
      <c r="D347">
        <f t="shared" si="27"/>
        <v>0.21442723538681879</v>
      </c>
    </row>
    <row r="348" spans="1:4">
      <c r="A348" s="1">
        <f t="shared" si="25"/>
        <v>167</v>
      </c>
      <c r="B348">
        <f t="shared" si="26"/>
        <v>1.0689847778060968</v>
      </c>
      <c r="C348">
        <f t="shared" si="24"/>
        <v>-8.0703005786969539E-5</v>
      </c>
      <c r="D348">
        <f t="shared" si="27"/>
        <v>0.21442506833844063</v>
      </c>
    </row>
    <row r="349" spans="1:4">
      <c r="A349" s="1">
        <f t="shared" si="25"/>
        <v>167.5</v>
      </c>
      <c r="B349">
        <f t="shared" si="26"/>
        <v>1.0689444263032033</v>
      </c>
      <c r="C349">
        <f t="shared" si="24"/>
        <v>-7.764936610965556E-5</v>
      </c>
      <c r="D349">
        <f t="shared" si="27"/>
        <v>0.2144229831348328</v>
      </c>
    </row>
    <row r="350" spans="1:4">
      <c r="A350" s="1">
        <f t="shared" si="25"/>
        <v>168</v>
      </c>
      <c r="B350">
        <f t="shared" si="26"/>
        <v>1.0689056016201484</v>
      </c>
      <c r="C350">
        <f t="shared" si="24"/>
        <v>-7.4711132990012974E-5</v>
      </c>
      <c r="D350">
        <f t="shared" si="27"/>
        <v>0.21442097669410645</v>
      </c>
    </row>
    <row r="351" spans="1:4">
      <c r="A351" s="1">
        <f t="shared" si="25"/>
        <v>168.5</v>
      </c>
      <c r="B351">
        <f t="shared" si="26"/>
        <v>1.0688682460536534</v>
      </c>
      <c r="C351">
        <f t="shared" si="24"/>
        <v>-7.1883955025858759E-5</v>
      </c>
      <c r="D351">
        <f t="shared" si="27"/>
        <v>0.21441904604973816</v>
      </c>
    </row>
    <row r="352" spans="1:4">
      <c r="A352" s="1">
        <f t="shared" si="25"/>
        <v>169</v>
      </c>
      <c r="B352">
        <f t="shared" si="26"/>
        <v>1.0688323040761405</v>
      </c>
      <c r="C352">
        <f t="shared" si="24"/>
        <v>-6.9163644129649482E-5</v>
      </c>
      <c r="D352">
        <f t="shared" si="27"/>
        <v>0.21441718834630227</v>
      </c>
    </row>
    <row r="353" spans="1:4">
      <c r="A353" s="1">
        <f t="shared" si="25"/>
        <v>169.5</v>
      </c>
      <c r="B353">
        <f t="shared" si="26"/>
        <v>1.0687977222540757</v>
      </c>
      <c r="C353">
        <f t="shared" si="24"/>
        <v>-6.6546169455283799E-5</v>
      </c>
      <c r="D353">
        <f t="shared" si="27"/>
        <v>0.21441540083535748</v>
      </c>
    </row>
    <row r="354" spans="1:4">
      <c r="A354" s="1">
        <f t="shared" si="25"/>
        <v>170</v>
      </c>
      <c r="B354">
        <f t="shared" si="26"/>
        <v>1.068764449169348</v>
      </c>
      <c r="C354">
        <f t="shared" si="24"/>
        <v>-6.4027651546227915E-5</v>
      </c>
      <c r="D354">
        <f t="shared" si="27"/>
        <v>0.21441368087148185</v>
      </c>
    </row>
    <row r="355" spans="1:4">
      <c r="A355" s="1">
        <f t="shared" si="25"/>
        <v>170.5</v>
      </c>
      <c r="B355">
        <f t="shared" si="26"/>
        <v>1.0687324353435748</v>
      </c>
      <c r="C355">
        <f t="shared" si="24"/>
        <v>-6.1604356697497753E-5</v>
      </c>
      <c r="D355">
        <f t="shared" si="27"/>
        <v>0.21441202590845171</v>
      </c>
    </row>
    <row r="356" spans="1:4">
      <c r="A356" s="1">
        <f t="shared" si="25"/>
        <v>171</v>
      </c>
      <c r="B356">
        <f t="shared" si="26"/>
        <v>1.0687016331652259</v>
      </c>
      <c r="C356">
        <f t="shared" si="24"/>
        <v>-5.9272691524669963E-5</v>
      </c>
      <c r="D356">
        <f t="shared" si="27"/>
        <v>0.21441043349555924</v>
      </c>
    </row>
    <row r="357" spans="1:4">
      <c r="A357" s="1">
        <f t="shared" si="25"/>
        <v>171.5</v>
      </c>
      <c r="B357">
        <f t="shared" si="26"/>
        <v>1.0686719968194636</v>
      </c>
      <c r="C357">
        <f t="shared" si="24"/>
        <v>-5.7029197731234271E-5</v>
      </c>
      <c r="D357">
        <f t="shared" si="27"/>
        <v>0.21440890127406409</v>
      </c>
    </row>
    <row r="358" spans="1:4">
      <c r="A358" s="1">
        <f t="shared" si="25"/>
        <v>172</v>
      </c>
      <c r="B358">
        <f t="shared" si="26"/>
        <v>1.0686434822205979</v>
      </c>
      <c r="C358">
        <f t="shared" si="24"/>
        <v>-5.4870547068375242E-5</v>
      </c>
      <c r="D358">
        <f t="shared" si="27"/>
        <v>0.21440742697377405</v>
      </c>
    </row>
    <row r="359" spans="1:4">
      <c r="A359" s="1">
        <f t="shared" si="25"/>
        <v>172.5</v>
      </c>
      <c r="B359">
        <f t="shared" si="26"/>
        <v>1.0686160469470638</v>
      </c>
      <c r="C359">
        <f t="shared" si="24"/>
        <v>-5.2793536480161274E-5</v>
      </c>
      <c r="D359">
        <f t="shared" si="27"/>
        <v>0.21440600840975063</v>
      </c>
    </row>
    <row r="360" spans="1:4">
      <c r="A360" s="1">
        <f t="shared" si="25"/>
        <v>173</v>
      </c>
      <c r="B360">
        <f t="shared" si="26"/>
        <v>1.0685896501788237</v>
      </c>
      <c r="C360">
        <f t="shared" si="24"/>
        <v>-5.0795083426563581E-5</v>
      </c>
      <c r="D360">
        <f t="shared" si="27"/>
        <v>0.21440464347913479</v>
      </c>
    </row>
    <row r="361" spans="1:4">
      <c r="A361" s="1">
        <f t="shared" si="25"/>
        <v>173.5</v>
      </c>
      <c r="B361">
        <f t="shared" si="26"/>
        <v>1.0685642526371104</v>
      </c>
      <c r="C361">
        <f t="shared" si="24"/>
        <v>-4.8872221379864245E-5</v>
      </c>
      <c r="D361">
        <f t="shared" si="27"/>
        <v>0.21440333015808924</v>
      </c>
    </row>
    <row r="362" spans="1:4">
      <c r="A362" s="1">
        <f t="shared" si="25"/>
        <v>174</v>
      </c>
      <c r="B362">
        <f t="shared" si="26"/>
        <v>1.0685398165264204</v>
      </c>
      <c r="C362">
        <f t="shared" si="24"/>
        <v>-4.7022095486237703E-5</v>
      </c>
      <c r="D362">
        <f t="shared" si="27"/>
        <v>0.21440206649885213</v>
      </c>
    </row>
    <row r="363" spans="1:4">
      <c r="A363" s="1">
        <f t="shared" si="25"/>
        <v>174.5</v>
      </c>
      <c r="B363">
        <f t="shared" si="26"/>
        <v>1.0685163054786773</v>
      </c>
      <c r="C363">
        <f t="shared" si="24"/>
        <v>-4.5241958387676195E-5</v>
      </c>
      <c r="D363">
        <f t="shared" si="27"/>
        <v>0.21440085062689943</v>
      </c>
    </row>
    <row r="364" spans="1:4">
      <c r="A364" s="1">
        <f t="shared" si="25"/>
        <v>175</v>
      </c>
      <c r="B364">
        <f t="shared" si="26"/>
        <v>1.0684936844994835</v>
      </c>
      <c r="C364">
        <f t="shared" si="24"/>
        <v>-4.3529166198846836E-5</v>
      </c>
      <c r="D364">
        <f t="shared" si="27"/>
        <v>0.21439968073821125</v>
      </c>
    </row>
    <row r="365" spans="1:4">
      <c r="A365" s="1">
        <f t="shared" si="25"/>
        <v>175.5</v>
      </c>
      <c r="B365">
        <f t="shared" si="26"/>
        <v>1.0684719199163841</v>
      </c>
      <c r="C365">
        <f t="shared" si="24"/>
        <v>-4.1881174631719364E-5</v>
      </c>
      <c r="D365">
        <f t="shared" si="27"/>
        <v>0.21439855509663852</v>
      </c>
    </row>
    <row r="366" spans="1:4">
      <c r="A366" s="1">
        <f t="shared" si="25"/>
        <v>176</v>
      </c>
      <c r="B366">
        <f t="shared" si="26"/>
        <v>1.0684509793290682</v>
      </c>
      <c r="C366">
        <f t="shared" si="24"/>
        <v>-4.029553526488372E-5</v>
      </c>
      <c r="D366">
        <f t="shared" si="27"/>
        <v>0.21439747203136725</v>
      </c>
    </row>
    <row r="367" spans="1:4">
      <c r="A367" s="1">
        <f t="shared" si="25"/>
        <v>176.5</v>
      </c>
      <c r="B367">
        <f t="shared" si="26"/>
        <v>1.0684308315614357</v>
      </c>
      <c r="C367">
        <f t="shared" si="24"/>
        <v>-3.8769891949813617E-5</v>
      </c>
      <c r="D367">
        <f t="shared" si="27"/>
        <v>0.21439642993447536</v>
      </c>
    </row>
    <row r="368" spans="1:4">
      <c r="A368" s="1">
        <f t="shared" si="25"/>
        <v>177</v>
      </c>
      <c r="B368">
        <f t="shared" si="26"/>
        <v>1.0684114466154608</v>
      </c>
      <c r="C368">
        <f t="shared" si="24"/>
        <v>-3.7301977351550386E-5</v>
      </c>
      <c r="D368">
        <f t="shared" si="27"/>
        <v>0.21439542725858052</v>
      </c>
    </row>
    <row r="369" spans="1:4">
      <c r="A369" s="1">
        <f t="shared" si="25"/>
        <v>177.5</v>
      </c>
      <c r="B369">
        <f t="shared" si="26"/>
        <v>1.0683927956267851</v>
      </c>
      <c r="C369">
        <f t="shared" si="24"/>
        <v>-3.5889609617145712E-5</v>
      </c>
      <c r="D369">
        <f t="shared" si="27"/>
        <v>0.21439446251457431</v>
      </c>
    </row>
    <row r="370" spans="1:4">
      <c r="A370" s="1">
        <f t="shared" si="25"/>
        <v>178</v>
      </c>
      <c r="B370">
        <f t="shared" si="26"/>
        <v>1.0683748508219766</v>
      </c>
      <c r="C370">
        <f t="shared" si="24"/>
        <v>-3.4530689167810991E-5</v>
      </c>
      <c r="D370">
        <f t="shared" si="27"/>
        <v>0.21439353426944038</v>
      </c>
    </row>
    <row r="371" spans="1:4">
      <c r="A371" s="1">
        <f t="shared" si="25"/>
        <v>178.5</v>
      </c>
      <c r="B371">
        <f t="shared" si="26"/>
        <v>1.0683575854773926</v>
      </c>
      <c r="C371">
        <f t="shared" si="24"/>
        <v>-3.3223195610859735E-5</v>
      </c>
      <c r="D371">
        <f t="shared" si="27"/>
        <v>0.21439264114415343</v>
      </c>
    </row>
    <row r="372" spans="1:4">
      <c r="A372" s="1">
        <f t="shared" si="25"/>
        <v>179</v>
      </c>
      <c r="B372">
        <f t="shared" si="26"/>
        <v>1.068340973879587</v>
      </c>
      <c r="C372">
        <f t="shared" si="24"/>
        <v>-3.1965184765808674E-5</v>
      </c>
      <c r="D372">
        <f t="shared" si="27"/>
        <v>0.21439178181165572</v>
      </c>
    </row>
    <row r="373" spans="1:4">
      <c r="A373" s="1">
        <f t="shared" si="25"/>
        <v>179.5</v>
      </c>
      <c r="B373">
        <f t="shared" si="26"/>
        <v>1.0683249912872042</v>
      </c>
      <c r="C373">
        <f t="shared" si="24"/>
        <v>-3.0754785801834217E-5</v>
      </c>
      <c r="D373">
        <f t="shared" si="27"/>
        <v>0.21439095499490896</v>
      </c>
    </row>
    <row r="374" spans="1:4">
      <c r="A374" s="1">
        <f t="shared" si="25"/>
        <v>180</v>
      </c>
      <c r="B374">
        <f t="shared" si="26"/>
        <v>1.0683096138943031</v>
      </c>
      <c r="C374">
        <f t="shared" si="24"/>
        <v>-2.9590198481393992E-5</v>
      </c>
      <c r="D374">
        <f t="shared" si="27"/>
        <v>0.2143901594650181</v>
      </c>
    </row>
    <row r="375" spans="1:4">
      <c r="A375" s="1">
        <f t="shared" si="25"/>
        <v>180.5</v>
      </c>
      <c r="B375">
        <f t="shared" si="26"/>
        <v>1.0682948187950625</v>
      </c>
      <c r="C375">
        <f t="shared" si="24"/>
        <v>-2.8469690506793821E-5</v>
      </c>
      <c r="D375">
        <f t="shared" si="27"/>
        <v>0.21438939403942531</v>
      </c>
    </row>
    <row r="376" spans="1:4">
      <c r="A376" s="1">
        <f t="shared" si="25"/>
        <v>181</v>
      </c>
      <c r="B376">
        <f t="shared" si="26"/>
        <v>1.0682805839498091</v>
      </c>
      <c r="C376">
        <f t="shared" si="24"/>
        <v>-2.7391594965897603E-5</v>
      </c>
      <c r="D376">
        <f t="shared" si="27"/>
        <v>0.21438865758017048</v>
      </c>
    </row>
    <row r="377" spans="1:4">
      <c r="A377" s="1">
        <f t="shared" si="25"/>
        <v>181.5</v>
      </c>
      <c r="B377">
        <f t="shared" si="26"/>
        <v>1.0682668881523261</v>
      </c>
      <c r="C377">
        <f t="shared" si="24"/>
        <v>-2.6354307872650251E-5</v>
      </c>
      <c r="D377">
        <f t="shared" si="27"/>
        <v>0.21438794899221683</v>
      </c>
    </row>
    <row r="378" spans="1:4">
      <c r="A378" s="1">
        <f t="shared" si="25"/>
        <v>182</v>
      </c>
      <c r="B378">
        <f t="shared" si="26"/>
        <v>1.0682537109983898</v>
      </c>
      <c r="C378">
        <f t="shared" si="24"/>
        <v>-2.5356285800193223E-5</v>
      </c>
      <c r="D378">
        <f t="shared" si="27"/>
        <v>0.21438726722183885</v>
      </c>
    </row>
    <row r="379" spans="1:4">
      <c r="A379" s="1">
        <f t="shared" si="25"/>
        <v>182.5</v>
      </c>
      <c r="B379">
        <f t="shared" si="26"/>
        <v>1.0682410328554897</v>
      </c>
      <c r="C379">
        <f t="shared" si="24"/>
        <v>-2.4396043601521145E-5</v>
      </c>
      <c r="D379">
        <f t="shared" si="27"/>
        <v>0.21438661125506978</v>
      </c>
    </row>
    <row r="380" spans="1:4">
      <c r="A380" s="1">
        <f t="shared" si="25"/>
        <v>183</v>
      </c>
      <c r="B380">
        <f t="shared" si="26"/>
        <v>1.0682288348336888</v>
      </c>
      <c r="C380">
        <f t="shared" si="24"/>
        <v>-2.3472152216319486E-5</v>
      </c>
      <c r="D380">
        <f t="shared" si="27"/>
        <v>0.21438598011620777</v>
      </c>
    </row>
    <row r="381" spans="1:4">
      <c r="A381" s="1">
        <f t="shared" si="25"/>
        <v>183.5</v>
      </c>
      <c r="B381">
        <f t="shared" si="26"/>
        <v>1.0682170987575805</v>
      </c>
      <c r="C381">
        <f t="shared" si="24"/>
        <v>-2.258323655884853E-5</v>
      </c>
      <c r="D381">
        <f t="shared" si="27"/>
        <v>0.21438537286637693</v>
      </c>
    </row>
    <row r="382" spans="1:4">
      <c r="A382" s="1">
        <f t="shared" si="25"/>
        <v>184</v>
      </c>
      <c r="B382">
        <f t="shared" si="26"/>
        <v>1.068205807139301</v>
      </c>
      <c r="C382">
        <f t="shared" si="24"/>
        <v>-2.1727973485846652E-5</v>
      </c>
      <c r="D382">
        <f t="shared" si="27"/>
        <v>0.21438478860214263</v>
      </c>
    </row>
    <row r="383" spans="1:4">
      <c r="A383" s="1">
        <f t="shared" si="25"/>
        <v>184.5</v>
      </c>
      <c r="B383">
        <f t="shared" si="26"/>
        <v>1.0681949431525581</v>
      </c>
      <c r="C383">
        <f t="shared" si="24"/>
        <v>-2.0905089839734492E-5</v>
      </c>
      <c r="D383">
        <f t="shared" si="27"/>
        <v>0.21438422645417832</v>
      </c>
    </row>
    <row r="384" spans="1:4">
      <c r="A384" s="1">
        <f t="shared" si="25"/>
        <v>185</v>
      </c>
      <c r="B384">
        <f t="shared" si="26"/>
        <v>1.0681844906076383</v>
      </c>
      <c r="C384">
        <f t="shared" si="24"/>
        <v>-2.0113360565232608E-5</v>
      </c>
      <c r="D384">
        <f t="shared" si="27"/>
        <v>0.21438368558598192</v>
      </c>
    </row>
    <row r="385" spans="1:4">
      <c r="A385" s="1">
        <f t="shared" si="25"/>
        <v>185.5</v>
      </c>
      <c r="B385">
        <f t="shared" si="26"/>
        <v>1.0681744339273558</v>
      </c>
      <c r="C385">
        <f t="shared" si="24"/>
        <v>-1.9351606897172191E-5</v>
      </c>
      <c r="D385">
        <f t="shared" si="27"/>
        <v>0.21438316519264064</v>
      </c>
    </row>
    <row r="386" spans="1:4">
      <c r="A386" s="1">
        <f t="shared" si="25"/>
        <v>186</v>
      </c>
      <c r="B386">
        <f t="shared" si="26"/>
        <v>1.0681647581239071</v>
      </c>
      <c r="C386">
        <f t="shared" si="24"/>
        <v>-1.8618694615391007E-5</v>
      </c>
      <c r="D386">
        <f t="shared" si="27"/>
        <v>0.21438266449964163</v>
      </c>
    </row>
    <row r="387" spans="1:4">
      <c r="A387" s="1">
        <f t="shared" si="25"/>
        <v>186.5</v>
      </c>
      <c r="B387">
        <f t="shared" si="26"/>
        <v>1.0681554487765994</v>
      </c>
      <c r="C387">
        <f t="shared" si="24"/>
        <v>-1.7913532365687601E-5</v>
      </c>
      <c r="D387">
        <f t="shared" si="27"/>
        <v>0.21438218276172732</v>
      </c>
    </row>
    <row r="388" spans="1:4">
      <c r="A388" s="1">
        <f t="shared" si="25"/>
        <v>187</v>
      </c>
      <c r="B388">
        <f t="shared" si="26"/>
        <v>1.0681464920104164</v>
      </c>
      <c r="C388">
        <f t="shared" si="24"/>
        <v>-1.723507004355862E-5</v>
      </c>
      <c r="D388">
        <f t="shared" si="27"/>
        <v>0.21438171926179356</v>
      </c>
    </row>
    <row r="389" spans="1:4">
      <c r="A389" s="1">
        <f t="shared" si="25"/>
        <v>187.5</v>
      </c>
      <c r="B389">
        <f t="shared" si="26"/>
        <v>1.0681378744753947</v>
      </c>
      <c r="C389">
        <f t="shared" si="24"/>
        <v>-1.6582297238387778E-5</v>
      </c>
      <c r="D389">
        <f t="shared" si="27"/>
        <v>0.2143812733098289</v>
      </c>
    </row>
    <row r="390" spans="1:4">
      <c r="A390" s="1">
        <f t="shared" si="25"/>
        <v>188</v>
      </c>
      <c r="B390">
        <f t="shared" si="26"/>
        <v>1.0681295833267754</v>
      </c>
      <c r="C390">
        <f t="shared" si="24"/>
        <v>-1.5954241736421126E-5</v>
      </c>
      <c r="D390">
        <f t="shared" si="27"/>
        <v>0.2143808442418938</v>
      </c>
    </row>
    <row r="391" spans="1:4">
      <c r="A391" s="1">
        <f t="shared" si="25"/>
        <v>188.5</v>
      </c>
      <c r="B391">
        <f t="shared" si="26"/>
        <v>1.0681216062059071</v>
      </c>
      <c r="C391">
        <f t="shared" si="24"/>
        <v>-1.5349968079864107E-5</v>
      </c>
      <c r="D391">
        <f t="shared" si="27"/>
        <v>0.21438043141913812</v>
      </c>
    </row>
    <row r="392" spans="1:4">
      <c r="A392" s="1">
        <f t="shared" si="25"/>
        <v>189</v>
      </c>
      <c r="B392">
        <f t="shared" si="26"/>
        <v>1.0681139312218673</v>
      </c>
      <c r="C392">
        <f t="shared" si="24"/>
        <v>-1.4768576179990944E-5</v>
      </c>
      <c r="D392">
        <f t="shared" si="27"/>
        <v>0.21438003422685517</v>
      </c>
    </row>
    <row r="393" spans="1:4">
      <c r="A393" s="1">
        <f t="shared" si="25"/>
        <v>189.5</v>
      </c>
      <c r="B393">
        <f t="shared" si="26"/>
        <v>1.0681065469337772</v>
      </c>
      <c r="C393">
        <f t="shared" si="24"/>
        <v>-1.4209199982101461E-5</v>
      </c>
      <c r="D393">
        <f t="shared" si="27"/>
        <v>0.21437965207357146</v>
      </c>
    </row>
    <row r="394" spans="1:4">
      <c r="A394" s="1">
        <f t="shared" si="25"/>
        <v>190</v>
      </c>
      <c r="B394">
        <f t="shared" si="26"/>
        <v>1.0680994423337862</v>
      </c>
      <c r="C394">
        <f t="shared" si="24"/>
        <v>-1.3671006181603662E-5</v>
      </c>
      <c r="D394">
        <f t="shared" si="27"/>
        <v>0.21437928439017076</v>
      </c>
    </row>
    <row r="395" spans="1:4">
      <c r="A395" s="1">
        <f t="shared" si="25"/>
        <v>190.5</v>
      </c>
      <c r="B395">
        <f t="shared" si="26"/>
        <v>1.0680926068306953</v>
      </c>
      <c r="C395">
        <f t="shared" si="24"/>
        <v>-1.315319298736406E-5</v>
      </c>
      <c r="D395">
        <f t="shared" si="27"/>
        <v>0.21437893062905067</v>
      </c>
    </row>
    <row r="396" spans="1:4">
      <c r="A396" s="1">
        <f t="shared" si="25"/>
        <v>191</v>
      </c>
      <c r="B396">
        <f t="shared" si="26"/>
        <v>1.0680860302342017</v>
      </c>
      <c r="C396">
        <f t="shared" si="24"/>
        <v>-1.2654988931937172E-5</v>
      </c>
      <c r="D396">
        <f t="shared" si="27"/>
        <v>0.2143785902633111</v>
      </c>
    </row>
    <row r="397" spans="1:4">
      <c r="A397" s="1">
        <f t="shared" si="25"/>
        <v>191.5</v>
      </c>
      <c r="B397">
        <f t="shared" si="26"/>
        <v>1.0680797027397357</v>
      </c>
      <c r="C397">
        <f t="shared" si="24"/>
        <v>-1.2175651726925585E-5</v>
      </c>
      <c r="D397">
        <f t="shared" si="27"/>
        <v>0.21437826278597327</v>
      </c>
    </row>
    <row r="398" spans="1:4">
      <c r="A398" s="1">
        <f t="shared" si="25"/>
        <v>192</v>
      </c>
      <c r="B398">
        <f t="shared" si="26"/>
        <v>1.0680736149138723</v>
      </c>
      <c r="C398">
        <f t="shared" si="24"/>
        <v>-1.1714467160861552E-5</v>
      </c>
      <c r="D398">
        <f t="shared" si="27"/>
        <v>0.21437794770922791</v>
      </c>
    </row>
    <row r="399" spans="1:4">
      <c r="A399" s="1">
        <f t="shared" si="25"/>
        <v>192.5</v>
      </c>
      <c r="B399">
        <f t="shared" si="26"/>
        <v>1.0680677576802919</v>
      </c>
      <c r="C399">
        <f t="shared" si="24"/>
        <v>-1.1270748038860745E-5</v>
      </c>
      <c r="D399">
        <f t="shared" si="27"/>
        <v>0.21437764456371183</v>
      </c>
    </row>
    <row r="400" spans="1:4">
      <c r="A400" s="1">
        <f t="shared" si="25"/>
        <v>193</v>
      </c>
      <c r="B400">
        <f t="shared" si="26"/>
        <v>1.0680621223062725</v>
      </c>
      <c r="C400">
        <f t="shared" ref="C400:C463" si="28">($M$5/$M$6*($M$7-B400)-$M$8*B400/($M$9+B400+$M$10*B400^2))</f>
        <v>-1.0843833162105243E-5</v>
      </c>
      <c r="D400">
        <f t="shared" si="27"/>
        <v>0.21437735289781157</v>
      </c>
    </row>
    <row r="401" spans="1:4">
      <c r="A401" s="1">
        <f t="shared" si="25"/>
        <v>193.5</v>
      </c>
      <c r="B401">
        <f t="shared" si="26"/>
        <v>1.0680567003896915</v>
      </c>
      <c r="C401">
        <f t="shared" si="28"/>
        <v>-1.0433086346101073E-5</v>
      </c>
      <c r="D401">
        <f t="shared" si="27"/>
        <v>0.21437707227699351</v>
      </c>
    </row>
    <row r="402" spans="1:4">
      <c r="A402" s="1">
        <f t="shared" si="25"/>
        <v>194</v>
      </c>
      <c r="B402">
        <f t="shared" si="26"/>
        <v>1.0680514838465185</v>
      </c>
      <c r="C402">
        <f t="shared" si="28"/>
        <v>-1.0037895475156766E-5</v>
      </c>
      <c r="D402">
        <f t="shared" si="27"/>
        <v>0.2143768022831587</v>
      </c>
    </row>
    <row r="403" spans="1:4">
      <c r="A403" s="1">
        <f t="shared" si="25"/>
        <v>194.5</v>
      </c>
      <c r="B403">
        <f t="shared" si="26"/>
        <v>1.0680464648987809</v>
      </c>
      <c r="C403">
        <f t="shared" si="28"/>
        <v>-9.6576715933882618E-6</v>
      </c>
      <c r="D403">
        <f t="shared" si="27"/>
        <v>0.21437654251402263</v>
      </c>
    </row>
    <row r="404" spans="1:4">
      <c r="A404" s="1">
        <f t="shared" si="25"/>
        <v>195</v>
      </c>
      <c r="B404">
        <f t="shared" si="26"/>
        <v>1.0680416360629841</v>
      </c>
      <c r="C404">
        <f t="shared" si="28"/>
        <v>-9.2918480292802919E-6</v>
      </c>
      <c r="D404">
        <f t="shared" si="27"/>
        <v>0.21437629258251767</v>
      </c>
    </row>
    <row r="405" spans="1:4">
      <c r="A405" s="1">
        <f t="shared" si="25"/>
        <v>195.5</v>
      </c>
      <c r="B405">
        <f t="shared" si="26"/>
        <v>1.0680369901389695</v>
      </c>
      <c r="C405">
        <f t="shared" si="28"/>
        <v>-8.939879553748753E-6</v>
      </c>
      <c r="D405">
        <f t="shared" si="27"/>
        <v>0.21437605211621849</v>
      </c>
    </row>
    <row r="406" spans="1:4">
      <c r="A406" s="1">
        <f t="shared" si="25"/>
        <v>196</v>
      </c>
      <c r="B406">
        <f t="shared" si="26"/>
        <v>1.0680325201991927</v>
      </c>
      <c r="C406">
        <f t="shared" si="28"/>
        <v>-8.6012415695668754E-6</v>
      </c>
      <c r="D406">
        <f t="shared" si="27"/>
        <v>0.21437582075678896</v>
      </c>
    </row>
    <row r="407" spans="1:4">
      <c r="A407" s="1">
        <f t="shared" ref="A407:A470" si="29">A406+M$4</f>
        <v>196.5</v>
      </c>
      <c r="B407">
        <f t="shared" ref="B407:B470" si="30">B406+C406*(A407-A406)</f>
        <v>1.0680282195784079</v>
      </c>
      <c r="C407">
        <f t="shared" si="28"/>
        <v>-8.2754293315168148E-6</v>
      </c>
      <c r="D407">
        <f t="shared" ref="D407:D470" si="31">$M$8*B407/($M$9+B407+$M$10*B407^2)</f>
        <v>0.2143755981594497</v>
      </c>
    </row>
    <row r="408" spans="1:4">
      <c r="A408" s="1">
        <f t="shared" si="29"/>
        <v>197</v>
      </c>
      <c r="B408">
        <f t="shared" si="30"/>
        <v>1.0680240818637421</v>
      </c>
      <c r="C408">
        <f t="shared" si="28"/>
        <v>-7.9619571959343993E-6</v>
      </c>
      <c r="D408">
        <f t="shared" si="31"/>
        <v>0.21437538399246614</v>
      </c>
    </row>
    <row r="409" spans="1:4">
      <c r="A409" s="1">
        <f t="shared" si="29"/>
        <v>197.5</v>
      </c>
      <c r="B409">
        <f t="shared" si="30"/>
        <v>1.0680201008851442</v>
      </c>
      <c r="C409">
        <f t="shared" si="28"/>
        <v>-7.6603578987588516E-6</v>
      </c>
      <c r="D409">
        <f t="shared" si="31"/>
        <v>0.21437517793665531</v>
      </c>
    </row>
    <row r="410" spans="1:4">
      <c r="A410" s="1">
        <f t="shared" si="29"/>
        <v>198</v>
      </c>
      <c r="B410">
        <f t="shared" si="30"/>
        <v>1.0680162707061949</v>
      </c>
      <c r="C410">
        <f t="shared" si="28"/>
        <v>-7.3701818604776648E-6</v>
      </c>
      <c r="D410">
        <f t="shared" si="31"/>
        <v>0.21437497968491179</v>
      </c>
    </row>
    <row r="411" spans="1:4">
      <c r="A411" s="1">
        <f t="shared" si="29"/>
        <v>198.5</v>
      </c>
      <c r="B411">
        <f t="shared" si="30"/>
        <v>1.0680125856152647</v>
      </c>
      <c r="C411">
        <f t="shared" si="28"/>
        <v>-7.0909965173282519E-6</v>
      </c>
      <c r="D411">
        <f t="shared" si="31"/>
        <v>0.21437478894175099</v>
      </c>
    </row>
    <row r="412" spans="1:4">
      <c r="A412" s="1">
        <f t="shared" si="29"/>
        <v>199</v>
      </c>
      <c r="B412">
        <f t="shared" si="30"/>
        <v>1.0680090401170059</v>
      </c>
      <c r="C412">
        <f t="shared" si="28"/>
        <v>-6.8223856782290149E-6</v>
      </c>
      <c r="D412">
        <f t="shared" si="31"/>
        <v>0.21437460542287007</v>
      </c>
    </row>
    <row r="413" spans="1:4">
      <c r="A413" s="1">
        <f t="shared" si="29"/>
        <v>199.5</v>
      </c>
      <c r="B413">
        <f t="shared" si="30"/>
        <v>1.0680056289241668</v>
      </c>
      <c r="C413">
        <f t="shared" si="28"/>
        <v>-6.5639489052748967E-6</v>
      </c>
      <c r="D413">
        <f t="shared" si="31"/>
        <v>0.21437442885472527</v>
      </c>
    </row>
    <row r="414" spans="1:4">
      <c r="A414" s="1">
        <f t="shared" si="29"/>
        <v>200</v>
      </c>
      <c r="B414">
        <f t="shared" si="30"/>
        <v>1.0680023469497142</v>
      </c>
      <c r="C414">
        <f t="shared" si="28"/>
        <v>-6.3153009182137509E-6</v>
      </c>
      <c r="D414">
        <f t="shared" si="31"/>
        <v>0.21437425897412504</v>
      </c>
    </row>
    <row r="415" spans="1:4">
      <c r="A415" s="1">
        <f t="shared" si="29"/>
        <v>200.5</v>
      </c>
      <c r="B415">
        <f t="shared" si="30"/>
        <v>1.0679991892992551</v>
      </c>
      <c r="C415">
        <f t="shared" si="28"/>
        <v>-6.0760710209606383E-6</v>
      </c>
      <c r="D415">
        <f t="shared" si="31"/>
        <v>0.21437409552783881</v>
      </c>
    </row>
    <row r="416" spans="1:4">
      <c r="A416" s="1">
        <f t="shared" si="29"/>
        <v>201</v>
      </c>
      <c r="B416">
        <f t="shared" si="30"/>
        <v>1.0679961512637446</v>
      </c>
      <c r="C416">
        <f t="shared" si="28"/>
        <v>-5.8459025501778061E-6</v>
      </c>
      <c r="D416">
        <f t="shared" si="31"/>
        <v>0.21437393827222029</v>
      </c>
    </row>
    <row r="417" spans="1:4">
      <c r="A417" s="1">
        <f t="shared" si="29"/>
        <v>201.5</v>
      </c>
      <c r="B417">
        <f t="shared" si="30"/>
        <v>1.0679932283124696</v>
      </c>
      <c r="C417">
        <f t="shared" si="28"/>
        <v>-5.6244523442550154E-6</v>
      </c>
      <c r="D417">
        <f t="shared" si="31"/>
        <v>0.21437378697284501</v>
      </c>
    </row>
    <row r="418" spans="1:4">
      <c r="A418" s="1">
        <f t="shared" si="29"/>
        <v>202</v>
      </c>
      <c r="B418">
        <f t="shared" si="30"/>
        <v>1.0679904160862974</v>
      </c>
      <c r="C418">
        <f t="shared" si="28"/>
        <v>-5.4113902328289942E-6</v>
      </c>
      <c r="D418">
        <f t="shared" si="31"/>
        <v>0.21437364140416168</v>
      </c>
    </row>
    <row r="419" spans="1:4">
      <c r="A419" s="1">
        <f t="shared" si="29"/>
        <v>202.5</v>
      </c>
      <c r="B419">
        <f t="shared" si="30"/>
        <v>1.067987710391181</v>
      </c>
      <c r="C419">
        <f t="shared" si="28"/>
        <v>-5.2063985450101491E-6</v>
      </c>
      <c r="D419">
        <f t="shared" si="31"/>
        <v>0.21437350134915667</v>
      </c>
    </row>
    <row r="420" spans="1:4">
      <c r="A420" s="1">
        <f t="shared" si="29"/>
        <v>203</v>
      </c>
      <c r="B420">
        <f t="shared" si="30"/>
        <v>1.0679851071919084</v>
      </c>
      <c r="C420">
        <f t="shared" si="28"/>
        <v>-5.009171636705112E-6</v>
      </c>
      <c r="D420">
        <f t="shared" si="31"/>
        <v>0.21437336659903089</v>
      </c>
    </row>
    <row r="421" spans="1:4">
      <c r="A421" s="1">
        <f t="shared" si="29"/>
        <v>203.5</v>
      </c>
      <c r="B421">
        <f t="shared" si="30"/>
        <v>1.0679826026060901</v>
      </c>
      <c r="C421">
        <f t="shared" si="28"/>
        <v>-4.8194154354808116E-6</v>
      </c>
      <c r="D421">
        <f t="shared" si="31"/>
        <v>0.21437323695288932</v>
      </c>
    </row>
    <row r="422" spans="1:4">
      <c r="A422" s="1">
        <f t="shared" si="29"/>
        <v>204</v>
      </c>
      <c r="B422">
        <f t="shared" si="30"/>
        <v>1.0679801928983723</v>
      </c>
      <c r="C422">
        <f t="shared" si="28"/>
        <v>-4.6368470028312903E-6</v>
      </c>
      <c r="D422">
        <f t="shared" si="31"/>
        <v>0.21437311221744193</v>
      </c>
    </row>
    <row r="423" spans="1:4">
      <c r="A423" s="1">
        <f t="shared" si="29"/>
        <v>204.5</v>
      </c>
      <c r="B423">
        <f t="shared" si="30"/>
        <v>1.0679778744748709</v>
      </c>
      <c r="C423">
        <f t="shared" si="28"/>
        <v>-4.461194112903577E-6</v>
      </c>
      <c r="D423">
        <f t="shared" si="31"/>
        <v>0.21437299220671602</v>
      </c>
    </row>
    <row r="424" spans="1:4">
      <c r="A424" s="1">
        <f t="shared" si="29"/>
        <v>205</v>
      </c>
      <c r="B424">
        <f t="shared" si="30"/>
        <v>1.0679756438778145</v>
      </c>
      <c r="C424">
        <f t="shared" si="28"/>
        <v>-4.2921948469332172E-6</v>
      </c>
      <c r="D424">
        <f t="shared" si="31"/>
        <v>0.21437287674177941</v>
      </c>
    </row>
    <row r="425" spans="1:4">
      <c r="A425" s="1">
        <f t="shared" si="29"/>
        <v>205.5</v>
      </c>
      <c r="B425">
        <f t="shared" si="30"/>
        <v>1.067973497780391</v>
      </c>
      <c r="C425">
        <f t="shared" si="28"/>
        <v>-4.1295972034172124E-6</v>
      </c>
      <c r="D425">
        <f t="shared" si="31"/>
        <v>0.21437276565047403</v>
      </c>
    </row>
    <row r="426" spans="1:4">
      <c r="A426" s="1">
        <f t="shared" si="29"/>
        <v>206</v>
      </c>
      <c r="B426">
        <f t="shared" si="30"/>
        <v>1.0679714329817893</v>
      </c>
      <c r="C426">
        <f t="shared" si="28"/>
        <v>-3.973158722692105E-6</v>
      </c>
      <c r="D426">
        <f t="shared" si="31"/>
        <v>0.21437265876715975</v>
      </c>
    </row>
    <row r="427" spans="1:4">
      <c r="A427" s="1">
        <f t="shared" si="29"/>
        <v>206.5</v>
      </c>
      <c r="B427">
        <f t="shared" si="30"/>
        <v>1.0679694464024281</v>
      </c>
      <c r="C427">
        <f t="shared" si="28"/>
        <v>-3.8226461259172062E-6</v>
      </c>
      <c r="D427">
        <f t="shared" si="31"/>
        <v>0.21437255593246765</v>
      </c>
    </row>
    <row r="428" spans="1:4">
      <c r="A428" s="1">
        <f t="shared" si="29"/>
        <v>207</v>
      </c>
      <c r="B428">
        <f t="shared" si="30"/>
        <v>1.0679675350793651</v>
      </c>
      <c r="C428">
        <f t="shared" si="28"/>
        <v>-3.6778349675470334E-6</v>
      </c>
      <c r="D428">
        <f t="shared" si="31"/>
        <v>0.21437245699306279</v>
      </c>
    </row>
    <row r="429" spans="1:4">
      <c r="A429" s="1">
        <f t="shared" si="29"/>
        <v>207.5</v>
      </c>
      <c r="B429">
        <f t="shared" si="30"/>
        <v>1.0679656961618813</v>
      </c>
      <c r="C429">
        <f t="shared" si="28"/>
        <v>-3.5385093010431579E-6</v>
      </c>
      <c r="D429">
        <f t="shared" si="31"/>
        <v>0.21437236180141589</v>
      </c>
    </row>
    <row r="430" spans="1:4">
      <c r="A430" s="1">
        <f t="shared" si="29"/>
        <v>208</v>
      </c>
      <c r="B430">
        <f t="shared" si="30"/>
        <v>1.0679639269072307</v>
      </c>
      <c r="C430">
        <f t="shared" si="28"/>
        <v>-3.4044613571038163E-6</v>
      </c>
      <c r="D430">
        <f t="shared" si="31"/>
        <v>0.21437227021558358</v>
      </c>
    </row>
    <row r="431" spans="1:4">
      <c r="A431" s="1">
        <f t="shared" si="29"/>
        <v>208.5</v>
      </c>
      <c r="B431">
        <f t="shared" si="30"/>
        <v>1.0679622246765521</v>
      </c>
      <c r="C431">
        <f t="shared" si="28"/>
        <v>-3.2754912343280207E-6</v>
      </c>
      <c r="D431">
        <f t="shared" si="31"/>
        <v>0.21437218209899708</v>
      </c>
    </row>
    <row r="432" spans="1:4">
      <c r="A432" s="1">
        <f t="shared" si="29"/>
        <v>209</v>
      </c>
      <c r="B432">
        <f t="shared" si="30"/>
        <v>1.067960586930935</v>
      </c>
      <c r="C432">
        <f t="shared" si="28"/>
        <v>-3.1514066011484321E-6</v>
      </c>
      <c r="D432">
        <f t="shared" si="31"/>
        <v>0.21437209732025872</v>
      </c>
    </row>
    <row r="433" spans="1:4">
      <c r="A433" s="1">
        <f t="shared" si="29"/>
        <v>209.5</v>
      </c>
      <c r="B433">
        <f t="shared" si="30"/>
        <v>1.0679590112276345</v>
      </c>
      <c r="C433">
        <f t="shared" si="28"/>
        <v>-3.0320224096991311E-6</v>
      </c>
      <c r="D433">
        <f t="shared" si="31"/>
        <v>0.21437201575294648</v>
      </c>
    </row>
    <row r="434" spans="1:4">
      <c r="A434" s="1">
        <f t="shared" si="29"/>
        <v>210</v>
      </c>
      <c r="B434">
        <f t="shared" si="30"/>
        <v>1.0679574952164297</v>
      </c>
      <c r="C434">
        <f t="shared" si="28"/>
        <v>-2.9171606195921296E-6</v>
      </c>
      <c r="D434">
        <f t="shared" si="31"/>
        <v>0.21437193727542528</v>
      </c>
    </row>
    <row r="435" spans="1:4">
      <c r="A435" s="1">
        <f t="shared" si="29"/>
        <v>210.5</v>
      </c>
      <c r="B435">
        <f t="shared" si="30"/>
        <v>1.0679560366361198</v>
      </c>
      <c r="C435">
        <f t="shared" si="28"/>
        <v>-2.806649932962646E-6</v>
      </c>
      <c r="D435">
        <f t="shared" si="31"/>
        <v>0.21437186177066608</v>
      </c>
    </row>
    <row r="436" spans="1:4">
      <c r="A436" s="1">
        <f t="shared" si="29"/>
        <v>211</v>
      </c>
      <c r="B436">
        <f t="shared" si="30"/>
        <v>1.0679546333111534</v>
      </c>
      <c r="C436">
        <f t="shared" si="28"/>
        <v>-2.7003255391455649E-6</v>
      </c>
      <c r="D436">
        <f t="shared" si="31"/>
        <v>0.21437178912607147</v>
      </c>
    </row>
    <row r="437" spans="1:4">
      <c r="A437" s="1">
        <f t="shared" si="29"/>
        <v>211.5</v>
      </c>
      <c r="B437">
        <f t="shared" si="30"/>
        <v>1.0679532831483838</v>
      </c>
      <c r="C437">
        <f t="shared" si="28"/>
        <v>-2.5980288690941045E-6</v>
      </c>
      <c r="D437">
        <f t="shared" si="31"/>
        <v>0.21437171923330789</v>
      </c>
    </row>
    <row r="438" spans="1:4">
      <c r="A438" s="1">
        <f t="shared" si="29"/>
        <v>212</v>
      </c>
      <c r="B438">
        <f t="shared" si="30"/>
        <v>1.0679519841339493</v>
      </c>
      <c r="C438">
        <f t="shared" si="28"/>
        <v>-2.4996073590966006E-6</v>
      </c>
      <c r="D438">
        <f t="shared" si="31"/>
        <v>0.21437165198814434</v>
      </c>
    </row>
    <row r="439" spans="1:4">
      <c r="A439" s="1">
        <f t="shared" si="29"/>
        <v>212.5</v>
      </c>
      <c r="B439">
        <f t="shared" si="30"/>
        <v>1.0679507343302697</v>
      </c>
      <c r="C439">
        <f t="shared" si="28"/>
        <v>-2.4049142233473209E-6</v>
      </c>
      <c r="D439">
        <f t="shared" si="31"/>
        <v>0.2143715872902969</v>
      </c>
    </row>
    <row r="440" spans="1:4">
      <c r="A440" s="1">
        <f t="shared" si="29"/>
        <v>213</v>
      </c>
      <c r="B440">
        <f t="shared" si="30"/>
        <v>1.067949531873158</v>
      </c>
      <c r="C440">
        <f t="shared" si="28"/>
        <v>-2.3138082353435507E-6</v>
      </c>
      <c r="D440">
        <f t="shared" si="31"/>
        <v>0.21437152504327955</v>
      </c>
    </row>
    <row r="441" spans="1:4">
      <c r="A441" s="1">
        <f t="shared" si="29"/>
        <v>213.5</v>
      </c>
      <c r="B441">
        <f t="shared" si="30"/>
        <v>1.0679483749690404</v>
      </c>
      <c r="C441">
        <f t="shared" si="28"/>
        <v>-2.2261535170819968E-6</v>
      </c>
      <c r="D441">
        <f t="shared" si="31"/>
        <v>0.21437146515426012</v>
      </c>
    </row>
    <row r="442" spans="1:4">
      <c r="A442" s="1">
        <f t="shared" si="29"/>
        <v>214</v>
      </c>
      <c r="B442">
        <f t="shared" si="30"/>
        <v>1.0679472618922818</v>
      </c>
      <c r="C442">
        <f t="shared" si="28"/>
        <v>-2.141819337025952E-6</v>
      </c>
      <c r="D442">
        <f t="shared" si="31"/>
        <v>0.21437140753392225</v>
      </c>
    </row>
    <row r="443" spans="1:4">
      <c r="A443" s="1">
        <f t="shared" si="29"/>
        <v>214.5</v>
      </c>
      <c r="B443">
        <f t="shared" si="30"/>
        <v>1.0679461909826133</v>
      </c>
      <c r="C443">
        <f t="shared" si="28"/>
        <v>-2.060679914761554E-6</v>
      </c>
      <c r="D443">
        <f t="shared" si="31"/>
        <v>0.21437135209633204</v>
      </c>
    </row>
    <row r="444" spans="1:4">
      <c r="A444" s="1">
        <f t="shared" si="29"/>
        <v>215</v>
      </c>
      <c r="B444">
        <f t="shared" si="30"/>
        <v>1.067945160642656</v>
      </c>
      <c r="C444">
        <f t="shared" si="28"/>
        <v>-1.9826142338974506E-6</v>
      </c>
      <c r="D444">
        <f t="shared" si="31"/>
        <v>0.21437129875881014</v>
      </c>
    </row>
    <row r="445" spans="1:4">
      <c r="A445" s="1">
        <f t="shared" si="29"/>
        <v>215.5</v>
      </c>
      <c r="B445">
        <f t="shared" si="30"/>
        <v>1.0679441693355392</v>
      </c>
      <c r="C445">
        <f t="shared" si="28"/>
        <v>-1.9075058614592688E-6</v>
      </c>
      <c r="D445">
        <f t="shared" si="31"/>
        <v>0.21437124744180849</v>
      </c>
    </row>
    <row r="446" spans="1:4">
      <c r="A446" s="1">
        <f t="shared" si="29"/>
        <v>216</v>
      </c>
      <c r="B446">
        <f t="shared" si="30"/>
        <v>1.0679432155826085</v>
      </c>
      <c r="C446">
        <f t="shared" si="28"/>
        <v>-1.8352427743895117E-6</v>
      </c>
      <c r="D446">
        <f t="shared" si="31"/>
        <v>0.21437119806879176</v>
      </c>
    </row>
    <row r="447" spans="1:4">
      <c r="A447" s="1">
        <f t="shared" si="29"/>
        <v>216.5</v>
      </c>
      <c r="B447">
        <f t="shared" si="30"/>
        <v>1.0679422979612214</v>
      </c>
      <c r="C447">
        <f t="shared" si="28"/>
        <v>-1.7657171926532822E-6</v>
      </c>
      <c r="D447">
        <f t="shared" si="31"/>
        <v>0.21437115056612335</v>
      </c>
    </row>
    <row r="448" spans="1:4">
      <c r="A448" s="1">
        <f t="shared" si="29"/>
        <v>217</v>
      </c>
      <c r="B448">
        <f t="shared" si="30"/>
        <v>1.0679414151026252</v>
      </c>
      <c r="C448">
        <f t="shared" si="28"/>
        <v>-1.6988254184502338E-6</v>
      </c>
      <c r="D448">
        <f t="shared" si="31"/>
        <v>0.21437110486295544</v>
      </c>
    </row>
    <row r="449" spans="1:4">
      <c r="A449" s="1">
        <f t="shared" si="29"/>
        <v>217.5</v>
      </c>
      <c r="B449">
        <f t="shared" si="30"/>
        <v>1.0679405656899159</v>
      </c>
      <c r="C449">
        <f t="shared" si="28"/>
        <v>-1.6344676816437698E-6</v>
      </c>
      <c r="D449">
        <f t="shared" si="31"/>
        <v>0.21437106089112365</v>
      </c>
    </row>
    <row r="450" spans="1:4">
      <c r="A450" s="1">
        <f t="shared" si="29"/>
        <v>218</v>
      </c>
      <c r="B450">
        <f t="shared" si="30"/>
        <v>1.0679397484560751</v>
      </c>
      <c r="C450">
        <f t="shared" si="28"/>
        <v>-1.5725479910189133E-6</v>
      </c>
      <c r="D450">
        <f t="shared" si="31"/>
        <v>0.21437101858504523</v>
      </c>
    </row>
    <row r="451" spans="1:4">
      <c r="A451" s="1">
        <f t="shared" si="29"/>
        <v>218.5</v>
      </c>
      <c r="B451">
        <f t="shared" si="30"/>
        <v>1.0679389621820796</v>
      </c>
      <c r="C451">
        <f t="shared" si="28"/>
        <v>-1.5129739914521156E-6</v>
      </c>
      <c r="D451">
        <f t="shared" si="31"/>
        <v>0.21437097788162154</v>
      </c>
    </row>
    <row r="452" spans="1:4">
      <c r="A452" s="1">
        <f t="shared" si="29"/>
        <v>219</v>
      </c>
      <c r="B452">
        <f t="shared" si="30"/>
        <v>1.0679382056950839</v>
      </c>
      <c r="C452">
        <f t="shared" si="28"/>
        <v>-1.4556568256052227E-6</v>
      </c>
      <c r="D452">
        <f t="shared" si="31"/>
        <v>0.21437093872014359</v>
      </c>
    </row>
    <row r="453" spans="1:4">
      <c r="A453" s="1">
        <f t="shared" si="29"/>
        <v>219.5</v>
      </c>
      <c r="B453">
        <f t="shared" si="30"/>
        <v>1.067937477866671</v>
      </c>
      <c r="C453">
        <f t="shared" si="28"/>
        <v>-1.4005110021142464E-6</v>
      </c>
      <c r="D453">
        <f t="shared" si="31"/>
        <v>0.21437090104220202</v>
      </c>
    </row>
    <row r="454" spans="1:4">
      <c r="A454" s="1">
        <f t="shared" si="29"/>
        <v>220</v>
      </c>
      <c r="B454">
        <f t="shared" si="30"/>
        <v>1.0679367776111699</v>
      </c>
      <c r="C454">
        <f t="shared" si="28"/>
        <v>-1.3474542677194279E-6</v>
      </c>
      <c r="D454">
        <f t="shared" si="31"/>
        <v>0.21437086479159964</v>
      </c>
    </row>
    <row r="455" spans="1:4">
      <c r="A455" s="1">
        <f t="shared" si="29"/>
        <v>220.5</v>
      </c>
      <c r="B455">
        <f t="shared" si="30"/>
        <v>1.067936103884036</v>
      </c>
      <c r="C455">
        <f t="shared" si="28"/>
        <v>-1.2964074848353935E-6</v>
      </c>
      <c r="D455">
        <f t="shared" si="31"/>
        <v>0.21437082991426795</v>
      </c>
    </row>
    <row r="456" spans="1:4">
      <c r="A456" s="1">
        <f t="shared" si="29"/>
        <v>221</v>
      </c>
      <c r="B456">
        <f t="shared" si="30"/>
        <v>1.0679354556802936</v>
      </c>
      <c r="C456">
        <f t="shared" si="28"/>
        <v>-1.2472945133679136E-6</v>
      </c>
      <c r="D456">
        <f t="shared" si="31"/>
        <v>0.21437079635818632</v>
      </c>
    </row>
    <row r="457" spans="1:4">
      <c r="A457" s="1">
        <f t="shared" si="29"/>
        <v>221.5</v>
      </c>
      <c r="B457">
        <f t="shared" si="30"/>
        <v>1.0679348320330369</v>
      </c>
      <c r="C457">
        <f t="shared" si="28"/>
        <v>-1.2000420973878878E-6</v>
      </c>
      <c r="D457">
        <f t="shared" si="31"/>
        <v>0.21437076407330449</v>
      </c>
    </row>
    <row r="458" spans="1:4">
      <c r="A458" s="1">
        <f t="shared" si="29"/>
        <v>222</v>
      </c>
      <c r="B458">
        <f t="shared" si="30"/>
        <v>1.0679342320119882</v>
      </c>
      <c r="C458">
        <f t="shared" si="28"/>
        <v>-1.1545797557188653E-6</v>
      </c>
      <c r="D458">
        <f t="shared" si="31"/>
        <v>0.21437073301146803</v>
      </c>
    </row>
    <row r="459" spans="1:4">
      <c r="A459" s="1">
        <f t="shared" si="29"/>
        <v>222.5</v>
      </c>
      <c r="B459">
        <f t="shared" si="30"/>
        <v>1.0679336547221103</v>
      </c>
      <c r="C459">
        <f t="shared" si="28"/>
        <v>-1.1108396771042361E-6</v>
      </c>
      <c r="D459">
        <f t="shared" si="31"/>
        <v>0.21437070312634643</v>
      </c>
    </row>
    <row r="460" spans="1:4">
      <c r="A460" s="1">
        <f t="shared" si="29"/>
        <v>223</v>
      </c>
      <c r="B460">
        <f t="shared" si="30"/>
        <v>1.0679330993022718</v>
      </c>
      <c r="C460">
        <f t="shared" si="28"/>
        <v>-1.0687566186218245E-6</v>
      </c>
      <c r="D460">
        <f t="shared" si="31"/>
        <v>0.21437067437336413</v>
      </c>
    </row>
    <row r="461" spans="1:4">
      <c r="A461" s="1">
        <f t="shared" si="29"/>
        <v>223.5</v>
      </c>
      <c r="B461">
        <f t="shared" si="30"/>
        <v>1.0679325649239624</v>
      </c>
      <c r="C461">
        <f t="shared" si="28"/>
        <v>-1.0282678091222408E-6</v>
      </c>
      <c r="D461">
        <f t="shared" si="31"/>
        <v>0.21437064670963402</v>
      </c>
    </row>
    <row r="462" spans="1:4">
      <c r="A462" s="1">
        <f t="shared" si="29"/>
        <v>224</v>
      </c>
      <c r="B462">
        <f t="shared" si="30"/>
        <v>1.0679320507900578</v>
      </c>
      <c r="C462">
        <f t="shared" si="28"/>
        <v>-9.8931285483216946E-7</v>
      </c>
      <c r="D462">
        <f t="shared" si="31"/>
        <v>0.21437062009389346</v>
      </c>
    </row>
    <row r="463" spans="1:4">
      <c r="A463" s="1">
        <f t="shared" si="29"/>
        <v>224.5</v>
      </c>
      <c r="B463">
        <f t="shared" si="30"/>
        <v>1.0679315561336304</v>
      </c>
      <c r="C463">
        <f t="shared" si="28"/>
        <v>-9.5183364987039276E-7</v>
      </c>
      <c r="D463">
        <f t="shared" si="31"/>
        <v>0.21437059448644277</v>
      </c>
    </row>
    <row r="464" spans="1:4">
      <c r="A464" s="1">
        <f t="shared" si="29"/>
        <v>225</v>
      </c>
      <c r="B464">
        <f t="shared" si="30"/>
        <v>1.0679310802168056</v>
      </c>
      <c r="C464">
        <f t="shared" ref="C464:C527" si="32">($M$5/$M$6*($M$7-B464)-$M$8*B464/($M$9+B464+$M$10*B464^2))</f>
        <v>-9.1577428948386164E-7</v>
      </c>
      <c r="D464">
        <f t="shared" si="31"/>
        <v>0.21437056984908615</v>
      </c>
    </row>
    <row r="465" spans="1:4">
      <c r="A465" s="1">
        <f t="shared" si="29"/>
        <v>225.5</v>
      </c>
      <c r="B465">
        <f t="shared" si="30"/>
        <v>1.067930622329661</v>
      </c>
      <c r="C465">
        <f t="shared" si="32"/>
        <v>-8.8108098625361286E-7</v>
      </c>
      <c r="D465">
        <f t="shared" si="31"/>
        <v>0.21437054614507442</v>
      </c>
    </row>
    <row r="466" spans="1:4">
      <c r="A466" s="1">
        <f t="shared" si="29"/>
        <v>226</v>
      </c>
      <c r="B466">
        <f t="shared" si="30"/>
        <v>1.0679301817891678</v>
      </c>
      <c r="C466">
        <f t="shared" si="32"/>
        <v>-8.4770199068606722E-7</v>
      </c>
      <c r="D466">
        <f t="shared" si="31"/>
        <v>0.21437052333905068</v>
      </c>
    </row>
    <row r="467" spans="1:4">
      <c r="A467" s="1">
        <f t="shared" si="29"/>
        <v>226.5</v>
      </c>
      <c r="B467">
        <f t="shared" si="30"/>
        <v>1.0679297579381724</v>
      </c>
      <c r="C467">
        <f t="shared" si="32"/>
        <v>-8.1558751330312873E-7</v>
      </c>
      <c r="D467">
        <f t="shared" si="31"/>
        <v>0.21437050139699718</v>
      </c>
    </row>
    <row r="468" spans="1:4">
      <c r="A468" s="1">
        <f t="shared" si="29"/>
        <v>227</v>
      </c>
      <c r="B468">
        <f t="shared" si="30"/>
        <v>1.0679293501444156</v>
      </c>
      <c r="C468">
        <f t="shared" si="32"/>
        <v>-7.8468965075684238E-7</v>
      </c>
      <c r="D468">
        <f t="shared" si="31"/>
        <v>0.21437048028618477</v>
      </c>
    </row>
    <row r="469" spans="1:4">
      <c r="A469" s="1">
        <f t="shared" si="29"/>
        <v>227.5</v>
      </c>
      <c r="B469">
        <f t="shared" si="30"/>
        <v>1.0679289577995903</v>
      </c>
      <c r="C469">
        <f t="shared" si="32"/>
        <v>-7.5496231427552019E-7</v>
      </c>
      <c r="D469">
        <f t="shared" si="31"/>
        <v>0.21437045997512411</v>
      </c>
    </row>
    <row r="470" spans="1:4">
      <c r="A470" s="1">
        <f t="shared" si="29"/>
        <v>228</v>
      </c>
      <c r="B470">
        <f t="shared" si="30"/>
        <v>1.0679285803184331</v>
      </c>
      <c r="C470">
        <f t="shared" si="32"/>
        <v>-7.2636116107971382E-7</v>
      </c>
      <c r="D470">
        <f t="shared" si="31"/>
        <v>0.21437044043351869</v>
      </c>
    </row>
    <row r="471" spans="1:4">
      <c r="A471" s="1">
        <f t="shared" ref="A471:A534" si="33">A470+M$4</f>
        <v>228.5</v>
      </c>
      <c r="B471">
        <f t="shared" ref="B471:B534" si="34">B470+C470*(A471-A470)</f>
        <v>1.0679282171378526</v>
      </c>
      <c r="C471">
        <f t="shared" si="32"/>
        <v>-6.9884352804638894E-7</v>
      </c>
      <c r="D471">
        <f t="shared" ref="D471:D534" si="35">$M$8*B471/($M$9+B471+$M$10*B471^2)</f>
        <v>0.21437042163221959</v>
      </c>
    </row>
    <row r="472" spans="1:4">
      <c r="A472" s="1">
        <f t="shared" si="33"/>
        <v>229</v>
      </c>
      <c r="B472">
        <f t="shared" si="34"/>
        <v>1.0679278677160886</v>
      </c>
      <c r="C472">
        <f t="shared" si="32"/>
        <v>-6.7236836820416812E-7</v>
      </c>
      <c r="D472">
        <f t="shared" si="35"/>
        <v>0.2143704035431821</v>
      </c>
    </row>
    <row r="473" spans="1:4">
      <c r="A473" s="1">
        <f t="shared" si="33"/>
        <v>229.5</v>
      </c>
      <c r="B473">
        <f t="shared" si="34"/>
        <v>1.0679275315319046</v>
      </c>
      <c r="C473">
        <f t="shared" si="32"/>
        <v>-6.4689618956004225E-7</v>
      </c>
      <c r="D473">
        <f t="shared" si="35"/>
        <v>0.21437038613942386</v>
      </c>
    </row>
    <row r="474" spans="1:4">
      <c r="A474" s="1">
        <f t="shared" si="33"/>
        <v>230</v>
      </c>
      <c r="B474">
        <f t="shared" si="34"/>
        <v>1.0679272080838098</v>
      </c>
      <c r="C474">
        <f t="shared" si="32"/>
        <v>-6.2238899597999442E-7</v>
      </c>
      <c r="D474">
        <f t="shared" si="35"/>
        <v>0.21437036939498458</v>
      </c>
    </row>
    <row r="475" spans="1:4">
      <c r="A475" s="1">
        <f t="shared" si="33"/>
        <v>230.5</v>
      </c>
      <c r="B475">
        <f t="shared" si="34"/>
        <v>1.0679268968893119</v>
      </c>
      <c r="C475">
        <f t="shared" si="32"/>
        <v>-5.9881023090069263E-7</v>
      </c>
      <c r="D475">
        <f t="shared" si="35"/>
        <v>0.21437035328488743</v>
      </c>
    </row>
    <row r="476" spans="1:4">
      <c r="A476" s="1">
        <f t="shared" si="33"/>
        <v>231</v>
      </c>
      <c r="B476">
        <f t="shared" si="34"/>
        <v>1.0679265974841965</v>
      </c>
      <c r="C476">
        <f t="shared" si="32"/>
        <v>-5.7612472248447233E-7</v>
      </c>
      <c r="D476">
        <f t="shared" si="35"/>
        <v>0.21437033778510176</v>
      </c>
    </row>
    <row r="477" spans="1:4">
      <c r="A477" s="1">
        <f t="shared" si="33"/>
        <v>231.5</v>
      </c>
      <c r="B477">
        <f t="shared" si="34"/>
        <v>1.0679263094218352</v>
      </c>
      <c r="C477">
        <f t="shared" si="32"/>
        <v>-5.5429863113354294E-7</v>
      </c>
      <c r="D477">
        <f t="shared" si="35"/>
        <v>0.2143703228725071</v>
      </c>
    </row>
    <row r="478" spans="1:4">
      <c r="A478" s="1">
        <f t="shared" si="33"/>
        <v>232</v>
      </c>
      <c r="B478">
        <f t="shared" si="34"/>
        <v>1.0679260322725197</v>
      </c>
      <c r="C478">
        <f t="shared" si="32"/>
        <v>-5.332993993634183E-7</v>
      </c>
      <c r="D478">
        <f t="shared" si="35"/>
        <v>0.21437030852485886</v>
      </c>
    </row>
    <row r="479" spans="1:4">
      <c r="A479" s="1">
        <f t="shared" si="33"/>
        <v>232.5</v>
      </c>
      <c r="B479">
        <f t="shared" si="34"/>
        <v>1.06792576562282</v>
      </c>
      <c r="C479">
        <f t="shared" si="32"/>
        <v>-5.1309570286983686E-7</v>
      </c>
      <c r="D479">
        <f t="shared" si="35"/>
        <v>0.21437029472075517</v>
      </c>
    </row>
    <row r="480" spans="1:4">
      <c r="A480" s="1">
        <f t="shared" si="33"/>
        <v>233</v>
      </c>
      <c r="B480">
        <f t="shared" si="34"/>
        <v>1.0679255090749686</v>
      </c>
      <c r="C480">
        <f t="shared" si="32"/>
        <v>-4.9365740414919479E-7</v>
      </c>
      <c r="D480">
        <f t="shared" si="35"/>
        <v>0.21437028143960493</v>
      </c>
    </row>
    <row r="481" spans="1:4">
      <c r="A481" s="1">
        <f t="shared" si="33"/>
        <v>233.5</v>
      </c>
      <c r="B481">
        <f t="shared" si="34"/>
        <v>1.0679252622462665</v>
      </c>
      <c r="C481">
        <f t="shared" si="32"/>
        <v>-4.7495550725695779E-7</v>
      </c>
      <c r="D481">
        <f t="shared" si="35"/>
        <v>0.21437026866159686</v>
      </c>
    </row>
    <row r="482" spans="1:4">
      <c r="A482" s="1">
        <f t="shared" si="33"/>
        <v>234</v>
      </c>
      <c r="B482">
        <f t="shared" si="34"/>
        <v>1.0679250247685128</v>
      </c>
      <c r="C482">
        <f t="shared" si="32"/>
        <v>-4.5696211464774095E-7</v>
      </c>
      <c r="D482">
        <f t="shared" si="35"/>
        <v>0.21437025636767035</v>
      </c>
    </row>
    <row r="483" spans="1:4">
      <c r="A483" s="1">
        <f t="shared" si="33"/>
        <v>234.5</v>
      </c>
      <c r="B483">
        <f t="shared" si="34"/>
        <v>1.0679247962874554</v>
      </c>
      <c r="C483">
        <f t="shared" si="32"/>
        <v>-4.3965038576398996E-7</v>
      </c>
      <c r="D483">
        <f t="shared" si="35"/>
        <v>0.21437024453948683</v>
      </c>
    </row>
    <row r="484" spans="1:4">
      <c r="A484" s="1">
        <f t="shared" si="33"/>
        <v>235</v>
      </c>
      <c r="B484">
        <f t="shared" si="34"/>
        <v>1.0679245764622625</v>
      </c>
      <c r="C484">
        <f t="shared" si="32"/>
        <v>-4.2299449667937417E-7</v>
      </c>
      <c r="D484">
        <f t="shared" si="35"/>
        <v>0.21437023315940237</v>
      </c>
    </row>
    <row r="485" spans="1:4">
      <c r="A485" s="1">
        <f t="shared" si="33"/>
        <v>235.5</v>
      </c>
      <c r="B485">
        <f t="shared" si="34"/>
        <v>1.0679243649650141</v>
      </c>
      <c r="C485">
        <f t="shared" si="32"/>
        <v>-4.0696960179609221E-7</v>
      </c>
      <c r="D485">
        <f t="shared" si="35"/>
        <v>0.21437022221044147</v>
      </c>
    </row>
    <row r="486" spans="1:4">
      <c r="A486" s="1">
        <f t="shared" si="33"/>
        <v>236</v>
      </c>
      <c r="B486">
        <f t="shared" si="34"/>
        <v>1.0679241614802133</v>
      </c>
      <c r="C486">
        <f t="shared" si="32"/>
        <v>-3.9155179679117857E-7</v>
      </c>
      <c r="D486">
        <f t="shared" si="35"/>
        <v>0.21437021167627165</v>
      </c>
    </row>
    <row r="487" spans="1:4">
      <c r="A487" s="1">
        <f t="shared" si="33"/>
        <v>236.5</v>
      </c>
      <c r="B487">
        <f t="shared" si="34"/>
        <v>1.0679239657043149</v>
      </c>
      <c r="C487">
        <f t="shared" si="32"/>
        <v>-3.767180827840555E-7</v>
      </c>
      <c r="D487">
        <f t="shared" si="35"/>
        <v>0.21437020154117922</v>
      </c>
    </row>
    <row r="488" spans="1:4">
      <c r="A488" s="1">
        <f t="shared" si="33"/>
        <v>237</v>
      </c>
      <c r="B488">
        <f t="shared" si="34"/>
        <v>1.0679237773452734</v>
      </c>
      <c r="C488">
        <f t="shared" si="32"/>
        <v>-3.624463322249305E-7</v>
      </c>
      <c r="D488">
        <f t="shared" si="35"/>
        <v>0.21437019179004568</v>
      </c>
    </row>
    <row r="489" spans="1:4">
      <c r="A489" s="1">
        <f t="shared" si="33"/>
        <v>237.5</v>
      </c>
      <c r="B489">
        <f t="shared" si="34"/>
        <v>1.0679235961221074</v>
      </c>
      <c r="C489">
        <f t="shared" si="32"/>
        <v>-3.4871525583790586E-7</v>
      </c>
      <c r="D489">
        <f t="shared" si="35"/>
        <v>0.21437018240832528</v>
      </c>
    </row>
    <row r="490" spans="1:4">
      <c r="A490" s="1">
        <f t="shared" si="33"/>
        <v>238</v>
      </c>
      <c r="B490">
        <f t="shared" si="34"/>
        <v>1.0679234217644795</v>
      </c>
      <c r="C490">
        <f t="shared" si="32"/>
        <v>-3.3550437086860008E-7</v>
      </c>
      <c r="D490">
        <f t="shared" si="35"/>
        <v>0.21437017338202335</v>
      </c>
    </row>
    <row r="491" spans="1:4">
      <c r="A491" s="1">
        <f t="shared" si="33"/>
        <v>238.5</v>
      </c>
      <c r="B491">
        <f t="shared" si="34"/>
        <v>1.067923254012294</v>
      </c>
      <c r="C491">
        <f t="shared" si="32"/>
        <v>-3.2279397038648128E-7</v>
      </c>
      <c r="D491">
        <f t="shared" si="35"/>
        <v>0.21437016469767534</v>
      </c>
    </row>
    <row r="492" spans="1:4">
      <c r="A492" s="1">
        <f t="shared" si="33"/>
        <v>239</v>
      </c>
      <c r="B492">
        <f t="shared" si="34"/>
        <v>1.0679230926153089</v>
      </c>
      <c r="C492">
        <f t="shared" si="32"/>
        <v>-3.1056509414151279E-7</v>
      </c>
      <c r="D492">
        <f t="shared" si="35"/>
        <v>0.21437015634232673</v>
      </c>
    </row>
    <row r="493" spans="1:4">
      <c r="A493" s="1">
        <f t="shared" si="33"/>
        <v>239.5</v>
      </c>
      <c r="B493">
        <f t="shared" si="34"/>
        <v>1.0679229373327619</v>
      </c>
      <c r="C493">
        <f t="shared" si="32"/>
        <v>-2.9879950014244372E-7</v>
      </c>
      <c r="D493">
        <f t="shared" si="35"/>
        <v>0.21437014830351386</v>
      </c>
    </row>
    <row r="494" spans="1:4">
      <c r="A494" s="1">
        <f t="shared" si="33"/>
        <v>240</v>
      </c>
      <c r="B494">
        <f t="shared" si="34"/>
        <v>1.0679227879330118</v>
      </c>
      <c r="C494">
        <f t="shared" si="32"/>
        <v>-2.8747963737307813E-7</v>
      </c>
      <c r="D494">
        <f t="shared" si="35"/>
        <v>0.21437014056924508</v>
      </c>
    </row>
    <row r="495" spans="1:4">
      <c r="A495" s="1">
        <f t="shared" si="33"/>
        <v>240.5</v>
      </c>
      <c r="B495">
        <f t="shared" si="34"/>
        <v>1.067922644193193</v>
      </c>
      <c r="C495">
        <f t="shared" si="32"/>
        <v>-2.7658861975754512E-7</v>
      </c>
      <c r="D495">
        <f t="shared" si="35"/>
        <v>0.21437013312798314</v>
      </c>
    </row>
    <row r="496" spans="1:4">
      <c r="A496" s="1">
        <f t="shared" si="33"/>
        <v>241</v>
      </c>
      <c r="B496">
        <f t="shared" si="34"/>
        <v>1.0679225058988833</v>
      </c>
      <c r="C496">
        <f t="shared" si="32"/>
        <v>-2.6611020104150285E-7</v>
      </c>
      <c r="D496">
        <f t="shared" si="35"/>
        <v>0.21437012596862784</v>
      </c>
    </row>
    <row r="497" spans="1:4">
      <c r="A497" s="1">
        <f t="shared" si="33"/>
        <v>241.5</v>
      </c>
      <c r="B497">
        <f t="shared" si="34"/>
        <v>1.0679223728437828</v>
      </c>
      <c r="C497">
        <f t="shared" si="32"/>
        <v>-2.5602875022845417E-7</v>
      </c>
      <c r="D497">
        <f t="shared" si="35"/>
        <v>0.21437011908049947</v>
      </c>
    </row>
    <row r="498" spans="1:4">
      <c r="A498" s="1">
        <f t="shared" si="33"/>
        <v>242</v>
      </c>
      <c r="B498">
        <f t="shared" si="34"/>
        <v>1.0679222448294077</v>
      </c>
      <c r="C498">
        <f t="shared" si="32"/>
        <v>-2.4632922859813E-7</v>
      </c>
      <c r="D498">
        <f t="shared" si="35"/>
        <v>0.21437011245332283</v>
      </c>
    </row>
    <row r="499" spans="1:4">
      <c r="A499" s="1">
        <f t="shared" si="33"/>
        <v>242.5</v>
      </c>
      <c r="B499">
        <f t="shared" si="34"/>
        <v>1.0679221216647934</v>
      </c>
      <c r="C499">
        <f t="shared" si="32"/>
        <v>-2.3699716716896191E-7</v>
      </c>
      <c r="D499">
        <f t="shared" si="35"/>
        <v>0.21437010607721213</v>
      </c>
    </row>
    <row r="500" spans="1:4">
      <c r="A500" s="1">
        <f t="shared" si="33"/>
        <v>243</v>
      </c>
      <c r="B500">
        <f t="shared" si="34"/>
        <v>1.0679220031662098</v>
      </c>
      <c r="C500">
        <f t="shared" si="32"/>
        <v>-2.28018644993222E-7</v>
      </c>
      <c r="D500">
        <f t="shared" si="35"/>
        <v>0.21437009994265596</v>
      </c>
    </row>
    <row r="501" spans="1:4">
      <c r="A501" s="1">
        <f t="shared" si="33"/>
        <v>243.5</v>
      </c>
      <c r="B501">
        <f t="shared" si="34"/>
        <v>1.0679218891568873</v>
      </c>
      <c r="C501">
        <f t="shared" si="32"/>
        <v>-2.1938026859014137E-7</v>
      </c>
      <c r="D501">
        <f t="shared" si="35"/>
        <v>0.21437009404050331</v>
      </c>
    </row>
    <row r="502" spans="1:4">
      <c r="A502" s="1">
        <f t="shared" si="33"/>
        <v>244</v>
      </c>
      <c r="B502">
        <f t="shared" si="34"/>
        <v>1.067921779466753</v>
      </c>
      <c r="C502">
        <f t="shared" si="32"/>
        <v>-2.1106915173985108E-7</v>
      </c>
      <c r="D502">
        <f t="shared" si="35"/>
        <v>0.21437008836194968</v>
      </c>
    </row>
    <row r="503" spans="1:4">
      <c r="A503" s="1">
        <f t="shared" si="33"/>
        <v>244.5</v>
      </c>
      <c r="B503">
        <f t="shared" si="34"/>
        <v>1.0679216739321771</v>
      </c>
      <c r="C503">
        <f t="shared" si="32"/>
        <v>-2.0307289666510187E-7</v>
      </c>
      <c r="D503">
        <f t="shared" si="35"/>
        <v>0.21437008289852441</v>
      </c>
    </row>
    <row r="504" spans="1:4">
      <c r="A504" s="1">
        <f t="shared" si="33"/>
        <v>245</v>
      </c>
      <c r="B504">
        <f t="shared" si="34"/>
        <v>1.0679215723957287</v>
      </c>
      <c r="C504">
        <f t="shared" si="32"/>
        <v>-1.9537957490767255E-7</v>
      </c>
      <c r="D504">
        <f t="shared" si="35"/>
        <v>0.21437007764207741</v>
      </c>
    </row>
    <row r="505" spans="1:4">
      <c r="A505" s="1">
        <f t="shared" si="33"/>
        <v>245.5</v>
      </c>
      <c r="B505">
        <f t="shared" si="34"/>
        <v>1.0679214747059413</v>
      </c>
      <c r="C505">
        <f t="shared" si="32"/>
        <v>-1.8797771020317988E-7</v>
      </c>
      <c r="D505">
        <f t="shared" si="35"/>
        <v>0.21437007258476765</v>
      </c>
    </row>
    <row r="506" spans="1:4">
      <c r="A506" s="1">
        <f t="shared" si="33"/>
        <v>246</v>
      </c>
      <c r="B506">
        <f t="shared" si="34"/>
        <v>1.0679213807170862</v>
      </c>
      <c r="C506">
        <f t="shared" si="32"/>
        <v>-1.8085626099506591E-7</v>
      </c>
      <c r="D506">
        <f t="shared" si="35"/>
        <v>0.21437006771905093</v>
      </c>
    </row>
    <row r="507" spans="1:4">
      <c r="A507" s="1">
        <f t="shared" si="33"/>
        <v>246.5</v>
      </c>
      <c r="B507">
        <f t="shared" si="34"/>
        <v>1.0679212902889557</v>
      </c>
      <c r="C507">
        <f t="shared" si="32"/>
        <v>-1.7400460375349702E-7</v>
      </c>
      <c r="D507">
        <f t="shared" si="35"/>
        <v>0.21437006303766881</v>
      </c>
    </row>
    <row r="508" spans="1:4">
      <c r="A508" s="1">
        <f t="shared" si="33"/>
        <v>247</v>
      </c>
      <c r="B508">
        <f t="shared" si="34"/>
        <v>1.0679212032866539</v>
      </c>
      <c r="C508">
        <f t="shared" si="32"/>
        <v>-1.6741251782081967E-7</v>
      </c>
      <c r="D508">
        <f t="shared" si="35"/>
        <v>0.21437005853363814</v>
      </c>
    </row>
    <row r="509" spans="1:4">
      <c r="A509" s="1">
        <f t="shared" si="33"/>
        <v>247.5</v>
      </c>
      <c r="B509">
        <f t="shared" si="34"/>
        <v>1.067921119580395</v>
      </c>
      <c r="C509">
        <f t="shared" si="32"/>
        <v>-1.6107016945210439E-7</v>
      </c>
      <c r="D509">
        <f t="shared" si="35"/>
        <v>0.21437005420023997</v>
      </c>
    </row>
    <row r="510" spans="1:4">
      <c r="A510" s="1">
        <f t="shared" si="33"/>
        <v>248</v>
      </c>
      <c r="B510">
        <f t="shared" si="34"/>
        <v>1.0679210390453102</v>
      </c>
      <c r="C510">
        <f t="shared" si="32"/>
        <v>-1.5496809746551321E-7</v>
      </c>
      <c r="D510">
        <f t="shared" si="35"/>
        <v>0.21437005003101003</v>
      </c>
    </row>
    <row r="511" spans="1:4">
      <c r="A511" s="1">
        <f t="shared" si="33"/>
        <v>248.5</v>
      </c>
      <c r="B511">
        <f t="shared" si="34"/>
        <v>1.0679209615612615</v>
      </c>
      <c r="C511">
        <f t="shared" si="32"/>
        <v>-1.4909719930900067E-7</v>
      </c>
      <c r="D511">
        <f t="shared" si="35"/>
        <v>0.21437004601972903</v>
      </c>
    </row>
    <row r="512" spans="1:4">
      <c r="A512" s="1">
        <f t="shared" si="33"/>
        <v>249</v>
      </c>
      <c r="B512">
        <f t="shared" si="34"/>
        <v>1.0679208870126617</v>
      </c>
      <c r="C512">
        <f t="shared" si="32"/>
        <v>-1.4344871696048145E-7</v>
      </c>
      <c r="D512">
        <f t="shared" si="35"/>
        <v>0.21437004216041308</v>
      </c>
    </row>
    <row r="513" spans="1:4">
      <c r="A513" s="1">
        <f t="shared" si="33"/>
        <v>249.5</v>
      </c>
      <c r="B513">
        <f t="shared" si="34"/>
        <v>1.0679208152883033</v>
      </c>
      <c r="C513">
        <f t="shared" si="32"/>
        <v>-1.3801422449333245E-7</v>
      </c>
      <c r="D513">
        <f t="shared" si="35"/>
        <v>0.21437003844730521</v>
      </c>
    </row>
    <row r="514" spans="1:4">
      <c r="A514" s="1">
        <f t="shared" si="33"/>
        <v>250</v>
      </c>
      <c r="B514">
        <f t="shared" si="34"/>
        <v>1.067920746281191</v>
      </c>
      <c r="C514">
        <f t="shared" si="32"/>
        <v>-1.3278561492024998E-7</v>
      </c>
      <c r="D514">
        <f t="shared" si="35"/>
        <v>0.21437003487486636</v>
      </c>
    </row>
    <row r="515" spans="1:4">
      <c r="A515" s="1">
        <f t="shared" si="33"/>
        <v>250.5</v>
      </c>
      <c r="B515">
        <f t="shared" si="34"/>
        <v>1.0679206798883836</v>
      </c>
      <c r="C515">
        <f t="shared" si="32"/>
        <v>-1.2775508861917473E-7</v>
      </c>
      <c r="D515">
        <f t="shared" si="35"/>
        <v>0.21437003143776742</v>
      </c>
    </row>
    <row r="516" spans="1:4">
      <c r="A516" s="1">
        <f t="shared" si="33"/>
        <v>251</v>
      </c>
      <c r="B516">
        <f t="shared" si="34"/>
        <v>1.0679206160108392</v>
      </c>
      <c r="C516">
        <f t="shared" si="32"/>
        <v>-1.2291514128737191E-7</v>
      </c>
      <c r="D516">
        <f t="shared" si="35"/>
        <v>0.21437002813088113</v>
      </c>
    </row>
    <row r="517" spans="1:4">
      <c r="A517" s="1">
        <f t="shared" si="33"/>
        <v>251.5</v>
      </c>
      <c r="B517">
        <f t="shared" si="34"/>
        <v>1.0679205545532686</v>
      </c>
      <c r="C517">
        <f t="shared" si="32"/>
        <v>-1.1825855292246779E-7</v>
      </c>
      <c r="D517">
        <f t="shared" si="35"/>
        <v>0.21437002494927448</v>
      </c>
    </row>
    <row r="518" spans="1:4">
      <c r="A518" s="1">
        <f t="shared" si="33"/>
        <v>252</v>
      </c>
      <c r="B518">
        <f t="shared" si="34"/>
        <v>1.0679204954239923</v>
      </c>
      <c r="C518">
        <f t="shared" si="32"/>
        <v>-1.1377837719206418E-7</v>
      </c>
      <c r="D518">
        <f t="shared" si="35"/>
        <v>0.21437002188820137</v>
      </c>
    </row>
    <row r="519" spans="1:4">
      <c r="A519" s="1">
        <f t="shared" si="33"/>
        <v>252.5</v>
      </c>
      <c r="B519">
        <f t="shared" si="34"/>
        <v>1.0679204385348036</v>
      </c>
      <c r="C519">
        <f t="shared" si="32"/>
        <v>-1.0946793066457516E-7</v>
      </c>
      <c r="D519">
        <f t="shared" si="35"/>
        <v>0.21437001894309538</v>
      </c>
    </row>
    <row r="520" spans="1:4">
      <c r="A520" s="1">
        <f t="shared" si="33"/>
        <v>253</v>
      </c>
      <c r="B520">
        <f t="shared" si="34"/>
        <v>1.0679203838008382</v>
      </c>
      <c r="C520">
        <f t="shared" si="32"/>
        <v>-1.0532078340008688E-7</v>
      </c>
      <c r="D520">
        <f t="shared" si="35"/>
        <v>0.21437001610956327</v>
      </c>
    </row>
    <row r="521" spans="1:4">
      <c r="A521" s="1">
        <f t="shared" si="33"/>
        <v>253.5</v>
      </c>
      <c r="B521">
        <f t="shared" si="34"/>
        <v>1.0679203311404466</v>
      </c>
      <c r="C521">
        <f t="shared" si="32"/>
        <v>-1.0133074881957249E-7</v>
      </c>
      <c r="D521">
        <f t="shared" si="35"/>
        <v>0.21437001338337813</v>
      </c>
    </row>
    <row r="522" spans="1:4">
      <c r="A522" s="1">
        <f t="shared" si="33"/>
        <v>254</v>
      </c>
      <c r="B522">
        <f t="shared" si="34"/>
        <v>1.0679202804750723</v>
      </c>
      <c r="C522">
        <f t="shared" si="32"/>
        <v>-9.7491874850863525E-8</v>
      </c>
      <c r="D522">
        <f t="shared" si="35"/>
        <v>0.21437001076047313</v>
      </c>
    </row>
    <row r="523" spans="1:4">
      <c r="A523" s="1">
        <f t="shared" si="33"/>
        <v>254.5</v>
      </c>
      <c r="B523">
        <f t="shared" si="34"/>
        <v>1.0679202317291348</v>
      </c>
      <c r="C523">
        <f t="shared" si="32"/>
        <v>-9.3798434797065511E-8</v>
      </c>
      <c r="D523">
        <f t="shared" si="35"/>
        <v>0.21437000823693558</v>
      </c>
    </row>
    <row r="524" spans="1:4">
      <c r="A524" s="1">
        <f t="shared" si="33"/>
        <v>255</v>
      </c>
      <c r="B524">
        <f t="shared" si="34"/>
        <v>1.0679201848299174</v>
      </c>
      <c r="C524">
        <f t="shared" si="32"/>
        <v>-9.0244919037640869E-8</v>
      </c>
      <c r="D524">
        <f t="shared" si="35"/>
        <v>0.21437000580900101</v>
      </c>
    </row>
    <row r="525" spans="1:4">
      <c r="A525" s="1">
        <f t="shared" si="33"/>
        <v>255.5</v>
      </c>
      <c r="B525">
        <f t="shared" si="34"/>
        <v>1.0679201397074578</v>
      </c>
      <c r="C525">
        <f t="shared" si="32"/>
        <v>-8.6826026590713923E-8</v>
      </c>
      <c r="D525">
        <f t="shared" si="35"/>
        <v>0.21437000347304763</v>
      </c>
    </row>
    <row r="526" spans="1:4">
      <c r="A526" s="1">
        <f t="shared" si="33"/>
        <v>256</v>
      </c>
      <c r="B526">
        <f t="shared" si="34"/>
        <v>1.0679200962944444</v>
      </c>
      <c r="C526">
        <f t="shared" si="32"/>
        <v>-8.3536657341509724E-8</v>
      </c>
      <c r="D526">
        <f t="shared" si="35"/>
        <v>0.21437000122559069</v>
      </c>
    </row>
    <row r="527" spans="1:4">
      <c r="A527" s="1">
        <f t="shared" si="33"/>
        <v>256.5</v>
      </c>
      <c r="B527">
        <f t="shared" si="34"/>
        <v>1.0679200545261158</v>
      </c>
      <c r="C527">
        <f t="shared" si="32"/>
        <v>-8.037190440957076E-8</v>
      </c>
      <c r="D527">
        <f t="shared" si="35"/>
        <v>0.21436999906327764</v>
      </c>
    </row>
    <row r="528" spans="1:4">
      <c r="A528" s="1">
        <f t="shared" si="33"/>
        <v>257</v>
      </c>
      <c r="B528">
        <f t="shared" si="34"/>
        <v>1.0679200143401637</v>
      </c>
      <c r="C528">
        <f t="shared" ref="C528:C591" si="36">($M$5/$M$6*($M$7-B528)-$M$8*B528/($M$9+B528+$M$10*B528^2))</f>
        <v>-7.7327046682507117E-8</v>
      </c>
      <c r="D528">
        <f t="shared" si="35"/>
        <v>0.21436999698288275</v>
      </c>
    </row>
    <row r="529" spans="1:4">
      <c r="A529" s="1">
        <f t="shared" si="33"/>
        <v>257.5</v>
      </c>
      <c r="B529">
        <f t="shared" si="34"/>
        <v>1.0679199756766404</v>
      </c>
      <c r="C529">
        <f t="shared" si="36"/>
        <v>-7.4397542071391598E-8</v>
      </c>
      <c r="D529">
        <f t="shared" si="35"/>
        <v>0.21436999498130271</v>
      </c>
    </row>
    <row r="530" spans="1:4">
      <c r="A530" s="1">
        <f t="shared" si="33"/>
        <v>258</v>
      </c>
      <c r="B530">
        <f t="shared" si="34"/>
        <v>1.0679199384778695</v>
      </c>
      <c r="C530">
        <f t="shared" si="36"/>
        <v>-7.1579020433087948E-8</v>
      </c>
      <c r="D530">
        <f t="shared" si="35"/>
        <v>0.21436999305555157</v>
      </c>
    </row>
    <row r="531" spans="1:4">
      <c r="A531" s="1">
        <f t="shared" si="33"/>
        <v>258.5</v>
      </c>
      <c r="B531">
        <f t="shared" si="34"/>
        <v>1.0679199026883592</v>
      </c>
      <c r="C531">
        <f t="shared" si="36"/>
        <v>-6.8867277269735183E-8</v>
      </c>
      <c r="D531">
        <f t="shared" si="35"/>
        <v>0.21436999120275665</v>
      </c>
    </row>
    <row r="532" spans="1:4">
      <c r="A532" s="1">
        <f t="shared" si="33"/>
        <v>259</v>
      </c>
      <c r="B532">
        <f t="shared" si="34"/>
        <v>1.0679198682547206</v>
      </c>
      <c r="C532">
        <f t="shared" si="36"/>
        <v>-6.625826737272078E-8</v>
      </c>
      <c r="D532">
        <f t="shared" si="35"/>
        <v>0.21436998942015406</v>
      </c>
    </row>
    <row r="533" spans="1:4">
      <c r="A533" s="1">
        <f t="shared" si="33"/>
        <v>259.5</v>
      </c>
      <c r="B533">
        <f t="shared" si="34"/>
        <v>1.067919835125587</v>
      </c>
      <c r="C533">
        <f t="shared" si="36"/>
        <v>-6.3748098660942887E-8</v>
      </c>
      <c r="D533">
        <f t="shared" si="35"/>
        <v>0.21436998770508459</v>
      </c>
    </row>
    <row r="534" spans="1:4">
      <c r="A534" s="1">
        <f t="shared" si="33"/>
        <v>260</v>
      </c>
      <c r="B534">
        <f t="shared" si="34"/>
        <v>1.0679198032515376</v>
      </c>
      <c r="C534">
        <f t="shared" si="36"/>
        <v>-6.1333026629695198E-8</v>
      </c>
      <c r="D534">
        <f t="shared" si="35"/>
        <v>0.21436998605498972</v>
      </c>
    </row>
    <row r="535" spans="1:4">
      <c r="A535" s="1">
        <f t="shared" ref="A535:A598" si="37">A534+M$4</f>
        <v>260.5</v>
      </c>
      <c r="B535">
        <f t="shared" ref="B535:B598" si="38">B534+C534*(A535-A534)</f>
        <v>1.0679197725850242</v>
      </c>
      <c r="C535">
        <f t="shared" si="36"/>
        <v>-5.9009448549751653E-8</v>
      </c>
      <c r="D535">
        <f t="shared" ref="D535:D598" si="39">$M$8*B535/($M$9+B535+$M$10*B535^2)</f>
        <v>0.21436998446740796</v>
      </c>
    </row>
    <row r="536" spans="1:4">
      <c r="A536" s="1">
        <f t="shared" si="37"/>
        <v>261</v>
      </c>
      <c r="B536">
        <f t="shared" si="38"/>
        <v>1.0679197430803</v>
      </c>
      <c r="C536">
        <f t="shared" si="36"/>
        <v>-5.6773898277073798E-8</v>
      </c>
      <c r="D536">
        <f t="shared" si="39"/>
        <v>0.21436998293997109</v>
      </c>
    </row>
    <row r="537" spans="1:4">
      <c r="A537" s="1">
        <f t="shared" si="37"/>
        <v>261.5</v>
      </c>
      <c r="B537">
        <f t="shared" si="38"/>
        <v>1.0679197146933508</v>
      </c>
      <c r="C537">
        <f t="shared" si="36"/>
        <v>-5.4623040895984687E-8</v>
      </c>
      <c r="D537">
        <f t="shared" si="39"/>
        <v>0.21436998147040046</v>
      </c>
    </row>
    <row r="538" spans="1:4">
      <c r="A538" s="1">
        <f t="shared" si="37"/>
        <v>262</v>
      </c>
      <c r="B538">
        <f t="shared" si="38"/>
        <v>1.0679196873818304</v>
      </c>
      <c r="C538">
        <f t="shared" si="36"/>
        <v>-5.2553667834187578E-8</v>
      </c>
      <c r="D538">
        <f t="shared" si="39"/>
        <v>0.2143699800565039</v>
      </c>
    </row>
    <row r="539" spans="1:4">
      <c r="A539" s="1">
        <f t="shared" si="37"/>
        <v>262.5</v>
      </c>
      <c r="B539">
        <f t="shared" si="38"/>
        <v>1.0679196611049966</v>
      </c>
      <c r="C539">
        <f t="shared" si="36"/>
        <v>-5.0562692144318078E-8</v>
      </c>
      <c r="D539">
        <f t="shared" si="39"/>
        <v>0.21436997869617225</v>
      </c>
    </row>
    <row r="540" spans="1:4">
      <c r="A540" s="1">
        <f t="shared" si="37"/>
        <v>263</v>
      </c>
      <c r="B540">
        <f t="shared" si="38"/>
        <v>1.0679196358236505</v>
      </c>
      <c r="C540">
        <f t="shared" si="36"/>
        <v>-4.8647143702229556E-8</v>
      </c>
      <c r="D540">
        <f t="shared" si="39"/>
        <v>0.21436997738737612</v>
      </c>
    </row>
    <row r="541" spans="1:4">
      <c r="A541" s="1">
        <f t="shared" si="37"/>
        <v>263.5</v>
      </c>
      <c r="B541">
        <f t="shared" si="38"/>
        <v>1.0679196115000786</v>
      </c>
      <c r="C541">
        <f t="shared" si="36"/>
        <v>-4.680416509916796E-8</v>
      </c>
      <c r="D541">
        <f t="shared" si="39"/>
        <v>0.21436997612816322</v>
      </c>
    </row>
    <row r="542" spans="1:4">
      <c r="A542" s="1">
        <f t="shared" si="37"/>
        <v>264</v>
      </c>
      <c r="B542">
        <f t="shared" si="38"/>
        <v>1.0679195880979961</v>
      </c>
      <c r="C542">
        <f t="shared" si="36"/>
        <v>-4.503100703434626E-8</v>
      </c>
      <c r="D542">
        <f t="shared" si="39"/>
        <v>0.2143699749166551</v>
      </c>
    </row>
    <row r="543" spans="1:4">
      <c r="A543" s="1">
        <f t="shared" si="37"/>
        <v>264.5</v>
      </c>
      <c r="B543">
        <f t="shared" si="38"/>
        <v>1.0679195655824927</v>
      </c>
      <c r="C543">
        <f t="shared" si="36"/>
        <v>-4.3325024234874832E-8</v>
      </c>
      <c r="D543">
        <f t="shared" si="39"/>
        <v>0.21436997375104441</v>
      </c>
    </row>
    <row r="544" spans="1:4">
      <c r="A544" s="1">
        <f t="shared" si="37"/>
        <v>265</v>
      </c>
      <c r="B544">
        <f t="shared" si="38"/>
        <v>1.0679195439199805</v>
      </c>
      <c r="C544">
        <f t="shared" si="36"/>
        <v>-4.1683671930803357E-8</v>
      </c>
      <c r="D544">
        <f t="shared" si="39"/>
        <v>0.2143699726295924</v>
      </c>
    </row>
    <row r="545" spans="1:4">
      <c r="A545" s="1">
        <f t="shared" si="37"/>
        <v>265.5</v>
      </c>
      <c r="B545">
        <f t="shared" si="38"/>
        <v>1.0679195230781444</v>
      </c>
      <c r="C545">
        <f t="shared" si="36"/>
        <v>-4.0104501608517751E-8</v>
      </c>
      <c r="D545">
        <f t="shared" si="39"/>
        <v>0.21436997155062615</v>
      </c>
    </row>
    <row r="546" spans="1:4">
      <c r="A546" s="1">
        <f t="shared" si="37"/>
        <v>266</v>
      </c>
      <c r="B546">
        <f t="shared" si="38"/>
        <v>1.0679195030258937</v>
      </c>
      <c r="C546">
        <f t="shared" si="36"/>
        <v>-3.8585157569048789E-8</v>
      </c>
      <c r="D546">
        <f t="shared" si="39"/>
        <v>0.21436997051253612</v>
      </c>
    </row>
    <row r="547" spans="1:4">
      <c r="A547" s="1">
        <f t="shared" si="37"/>
        <v>266.5</v>
      </c>
      <c r="B547">
        <f t="shared" si="38"/>
        <v>1.0679194837333148</v>
      </c>
      <c r="C547">
        <f t="shared" si="36"/>
        <v>-3.7123373264336124E-8</v>
      </c>
      <c r="D547">
        <f t="shared" si="39"/>
        <v>0.21436996951377371</v>
      </c>
    </row>
    <row r="548" spans="1:4">
      <c r="A548" s="1">
        <f t="shared" si="37"/>
        <v>267</v>
      </c>
      <c r="B548">
        <f t="shared" si="38"/>
        <v>1.0679194651716282</v>
      </c>
      <c r="C548">
        <f t="shared" si="36"/>
        <v>-3.5716967994314786E-8</v>
      </c>
      <c r="D548">
        <f t="shared" si="39"/>
        <v>0.21436996855284896</v>
      </c>
    </row>
    <row r="549" spans="1:4">
      <c r="A549" s="1">
        <f t="shared" si="37"/>
        <v>267.5</v>
      </c>
      <c r="B549">
        <f t="shared" si="38"/>
        <v>1.0679194473131441</v>
      </c>
      <c r="C549">
        <f t="shared" si="36"/>
        <v>-3.436384396482417E-8</v>
      </c>
      <c r="D549">
        <f t="shared" si="39"/>
        <v>0.21436996762832849</v>
      </c>
    </row>
    <row r="550" spans="1:4">
      <c r="A550" s="1">
        <f t="shared" si="37"/>
        <v>268</v>
      </c>
      <c r="B550">
        <f t="shared" si="38"/>
        <v>1.0679194301312223</v>
      </c>
      <c r="C550">
        <f t="shared" si="36"/>
        <v>-3.3061982457338601E-8</v>
      </c>
      <c r="D550">
        <f t="shared" si="39"/>
        <v>0.2143699667388331</v>
      </c>
    </row>
    <row r="551" spans="1:4">
      <c r="A551" s="1">
        <f t="shared" si="37"/>
        <v>268.5</v>
      </c>
      <c r="B551">
        <f t="shared" si="38"/>
        <v>1.067919413600231</v>
      </c>
      <c r="C551">
        <f t="shared" si="36"/>
        <v>-3.1809441469743405E-8</v>
      </c>
      <c r="D551">
        <f t="shared" si="39"/>
        <v>0.21436996588303592</v>
      </c>
    </row>
    <row r="552" spans="1:4">
      <c r="A552" s="1">
        <f t="shared" si="37"/>
        <v>269</v>
      </c>
      <c r="B552">
        <f t="shared" si="38"/>
        <v>1.0679193976955104</v>
      </c>
      <c r="C552">
        <f t="shared" si="36"/>
        <v>-3.0604352524443712E-8</v>
      </c>
      <c r="D552">
        <f t="shared" si="39"/>
        <v>0.21436996505966027</v>
      </c>
    </row>
    <row r="553" spans="1:4">
      <c r="A553" s="1">
        <f t="shared" si="37"/>
        <v>269.5</v>
      </c>
      <c r="B553">
        <f t="shared" si="38"/>
        <v>1.0679193823933342</v>
      </c>
      <c r="C553">
        <f t="shared" si="36"/>
        <v>-2.9444917865051323E-8</v>
      </c>
      <c r="D553">
        <f t="shared" si="39"/>
        <v>0.21436996426747784</v>
      </c>
    </row>
    <row r="554" spans="1:4">
      <c r="A554" s="1">
        <f t="shared" si="37"/>
        <v>270</v>
      </c>
      <c r="B554">
        <f t="shared" si="38"/>
        <v>1.0679193676708751</v>
      </c>
      <c r="C554">
        <f t="shared" si="36"/>
        <v>-2.8329407986138477E-8</v>
      </c>
      <c r="D554">
        <f t="shared" si="39"/>
        <v>0.21436996350530699</v>
      </c>
    </row>
    <row r="555" spans="1:4">
      <c r="A555" s="1">
        <f t="shared" si="37"/>
        <v>270.5</v>
      </c>
      <c r="B555">
        <f t="shared" si="38"/>
        <v>1.0679193535061711</v>
      </c>
      <c r="C555">
        <f t="shared" si="36"/>
        <v>-2.7256158774413564E-8</v>
      </c>
      <c r="D555">
        <f t="shared" si="39"/>
        <v>0.21436996277201065</v>
      </c>
    </row>
    <row r="556" spans="1:4">
      <c r="A556" s="1">
        <f t="shared" si="37"/>
        <v>271</v>
      </c>
      <c r="B556">
        <f t="shared" si="38"/>
        <v>1.0679193398780917</v>
      </c>
      <c r="C556">
        <f t="shared" si="36"/>
        <v>-2.6223569149497195E-8</v>
      </c>
      <c r="D556">
        <f t="shared" si="39"/>
        <v>0.21436996206649495</v>
      </c>
    </row>
    <row r="557" spans="1:4">
      <c r="A557" s="1">
        <f t="shared" si="37"/>
        <v>271.5</v>
      </c>
      <c r="B557">
        <f t="shared" si="38"/>
        <v>1.0679193267663072</v>
      </c>
      <c r="C557">
        <f t="shared" si="36"/>
        <v>-2.5230098843476156E-8</v>
      </c>
      <c r="D557">
        <f t="shared" si="39"/>
        <v>0.21436996138770745</v>
      </c>
    </row>
    <row r="558" spans="1:4">
      <c r="A558" s="1">
        <f t="shared" si="37"/>
        <v>272</v>
      </c>
      <c r="B558">
        <f t="shared" si="38"/>
        <v>1.0679193141512577</v>
      </c>
      <c r="C558">
        <f t="shared" si="36"/>
        <v>-2.4274265708612575E-8</v>
      </c>
      <c r="D558">
        <f t="shared" si="39"/>
        <v>0.21436996073463552</v>
      </c>
    </row>
    <row r="559" spans="1:4">
      <c r="A559" s="1">
        <f t="shared" si="37"/>
        <v>272.5</v>
      </c>
      <c r="B559">
        <f t="shared" si="38"/>
        <v>1.0679193020141249</v>
      </c>
      <c r="C559">
        <f t="shared" si="36"/>
        <v>-2.3354644024253801E-8</v>
      </c>
      <c r="D559">
        <f t="shared" si="39"/>
        <v>0.21436996010630502</v>
      </c>
    </row>
    <row r="560" spans="1:4">
      <c r="A560" s="1">
        <f t="shared" si="37"/>
        <v>273</v>
      </c>
      <c r="B560">
        <f t="shared" si="38"/>
        <v>1.0679192903368029</v>
      </c>
      <c r="C560">
        <f t="shared" si="36"/>
        <v>-2.246986180454158E-8</v>
      </c>
      <c r="D560">
        <f t="shared" si="39"/>
        <v>0.21436995950177853</v>
      </c>
    </row>
    <row r="561" spans="1:4">
      <c r="A561" s="1">
        <f t="shared" si="37"/>
        <v>273.5</v>
      </c>
      <c r="B561">
        <f t="shared" si="38"/>
        <v>1.0679192791018719</v>
      </c>
      <c r="C561">
        <f t="shared" si="36"/>
        <v>-2.1618599244099812E-8</v>
      </c>
      <c r="D561">
        <f t="shared" si="39"/>
        <v>0.21436995892015431</v>
      </c>
    </row>
    <row r="562" spans="1:4">
      <c r="A562" s="1">
        <f t="shared" si="37"/>
        <v>274</v>
      </c>
      <c r="B562">
        <f t="shared" si="38"/>
        <v>1.0679192682925722</v>
      </c>
      <c r="C562">
        <f t="shared" si="36"/>
        <v>-2.0799586442077356E-8</v>
      </c>
      <c r="D562">
        <f t="shared" si="39"/>
        <v>0.21436995836056472</v>
      </c>
    </row>
    <row r="563" spans="1:4">
      <c r="A563" s="1">
        <f t="shared" si="37"/>
        <v>274.5</v>
      </c>
      <c r="B563">
        <f t="shared" si="38"/>
        <v>1.067919257892779</v>
      </c>
      <c r="C563">
        <f t="shared" si="36"/>
        <v>-2.0011601653546762E-8</v>
      </c>
      <c r="D563">
        <f t="shared" si="39"/>
        <v>0.21436995782217497</v>
      </c>
    </row>
    <row r="564" spans="1:4">
      <c r="A564" s="1">
        <f t="shared" si="37"/>
        <v>275</v>
      </c>
      <c r="B564">
        <f t="shared" si="38"/>
        <v>1.0679192478869781</v>
      </c>
      <c r="C564">
        <f t="shared" si="36"/>
        <v>-1.9253469374369558E-8</v>
      </c>
      <c r="D564">
        <f t="shared" si="39"/>
        <v>0.2143699573041819</v>
      </c>
    </row>
    <row r="565" spans="1:4">
      <c r="A565" s="1">
        <f t="shared" si="37"/>
        <v>275.5</v>
      </c>
      <c r="B565">
        <f t="shared" si="38"/>
        <v>1.0679192382602434</v>
      </c>
      <c r="C565">
        <f t="shared" si="36"/>
        <v>-1.8524058620350559E-8</v>
      </c>
      <c r="D565">
        <f t="shared" si="39"/>
        <v>0.21436995680581278</v>
      </c>
    </row>
    <row r="566" spans="1:4">
      <c r="A566" s="1">
        <f t="shared" si="37"/>
        <v>276</v>
      </c>
      <c r="B566">
        <f t="shared" si="38"/>
        <v>1.067919228998214</v>
      </c>
      <c r="C566">
        <f t="shared" si="36"/>
        <v>-1.7822281345170055E-8</v>
      </c>
      <c r="D566">
        <f t="shared" si="39"/>
        <v>0.21436995632632422</v>
      </c>
    </row>
    <row r="567" spans="1:4">
      <c r="A567" s="1">
        <f t="shared" si="37"/>
        <v>276.5</v>
      </c>
      <c r="B567">
        <f t="shared" si="38"/>
        <v>1.0679192200870733</v>
      </c>
      <c r="C567">
        <f t="shared" si="36"/>
        <v>-1.71470906362714E-8</v>
      </c>
      <c r="D567">
        <f t="shared" si="39"/>
        <v>0.21436995586500088</v>
      </c>
    </row>
    <row r="568" spans="1:4">
      <c r="A568" s="1">
        <f t="shared" si="37"/>
        <v>277</v>
      </c>
      <c r="B568">
        <f t="shared" si="38"/>
        <v>1.0679192115135279</v>
      </c>
      <c r="C568">
        <f t="shared" si="36"/>
        <v>-1.6497479299326656E-8</v>
      </c>
      <c r="D568">
        <f t="shared" si="39"/>
        <v>0.21436995542115461</v>
      </c>
    </row>
    <row r="569" spans="1:4">
      <c r="A569" s="1">
        <f t="shared" si="37"/>
        <v>277.5</v>
      </c>
      <c r="B569">
        <f t="shared" si="38"/>
        <v>1.0679192032647882</v>
      </c>
      <c r="C569">
        <f t="shared" si="36"/>
        <v>-1.5872478192902051E-8</v>
      </c>
      <c r="D569">
        <f t="shared" si="39"/>
        <v>0.21436995499412329</v>
      </c>
    </row>
    <row r="570" spans="1:4">
      <c r="A570" s="1">
        <f t="shared" si="37"/>
        <v>278</v>
      </c>
      <c r="B570">
        <f t="shared" si="38"/>
        <v>1.0679191953285492</v>
      </c>
      <c r="C570">
        <f t="shared" si="36"/>
        <v>-1.5271155118234958E-8</v>
      </c>
      <c r="D570">
        <f t="shared" si="39"/>
        <v>0.21436995458326993</v>
      </c>
    </row>
    <row r="571" spans="1:4">
      <c r="A571" s="1">
        <f t="shared" si="37"/>
        <v>278.5</v>
      </c>
      <c r="B571">
        <f t="shared" si="38"/>
        <v>1.0679191876929717</v>
      </c>
      <c r="C571">
        <f t="shared" si="36"/>
        <v>-1.4692612904099178E-8</v>
      </c>
      <c r="D571">
        <f t="shared" si="39"/>
        <v>0.21436995418798158</v>
      </c>
    </row>
    <row r="572" spans="1:4">
      <c r="A572" s="1">
        <f t="shared" si="37"/>
        <v>279</v>
      </c>
      <c r="B572">
        <f t="shared" si="38"/>
        <v>1.0679191803466652</v>
      </c>
      <c r="C572">
        <f t="shared" si="36"/>
        <v>-1.4135988490870943E-8</v>
      </c>
      <c r="D572">
        <f t="shared" si="39"/>
        <v>0.21436995380766852</v>
      </c>
    </row>
    <row r="573" spans="1:4">
      <c r="A573" s="1">
        <f t="shared" si="37"/>
        <v>279.5</v>
      </c>
      <c r="B573">
        <f t="shared" si="38"/>
        <v>1.067919173278671</v>
      </c>
      <c r="C573">
        <f t="shared" si="36"/>
        <v>-1.3600451626016863E-8</v>
      </c>
      <c r="D573">
        <f t="shared" si="39"/>
        <v>0.21436995344176352</v>
      </c>
    </row>
    <row r="574" spans="1:4">
      <c r="A574" s="1">
        <f t="shared" si="37"/>
        <v>280</v>
      </c>
      <c r="B574">
        <f t="shared" si="38"/>
        <v>1.0679191664784453</v>
      </c>
      <c r="C574">
        <f t="shared" si="36"/>
        <v>-1.3085203420803992E-8</v>
      </c>
      <c r="D574">
        <f t="shared" si="39"/>
        <v>0.21436995308972073</v>
      </c>
    </row>
    <row r="575" spans="1:4">
      <c r="A575" s="1">
        <f t="shared" si="37"/>
        <v>280.5</v>
      </c>
      <c r="B575">
        <f t="shared" si="38"/>
        <v>1.0679191599358435</v>
      </c>
      <c r="C575">
        <f t="shared" si="36"/>
        <v>-1.2589475129054506E-8</v>
      </c>
      <c r="D575">
        <f t="shared" si="39"/>
        <v>0.21436995275101489</v>
      </c>
    </row>
    <row r="576" spans="1:4">
      <c r="A576" s="1">
        <f t="shared" si="37"/>
        <v>281</v>
      </c>
      <c r="B576">
        <f t="shared" si="38"/>
        <v>1.0679191536411059</v>
      </c>
      <c r="C576">
        <f t="shared" si="36"/>
        <v>-1.2112527397745154E-8</v>
      </c>
      <c r="D576">
        <f t="shared" si="39"/>
        <v>0.21436995242514084</v>
      </c>
    </row>
    <row r="577" spans="1:4">
      <c r="A577" s="1">
        <f t="shared" si="37"/>
        <v>281.5</v>
      </c>
      <c r="B577">
        <f t="shared" si="38"/>
        <v>1.0679191475848422</v>
      </c>
      <c r="C577">
        <f t="shared" si="36"/>
        <v>-1.1653648601672728E-8</v>
      </c>
      <c r="D577">
        <f t="shared" si="39"/>
        <v>0.21436995211161239</v>
      </c>
    </row>
    <row r="578" spans="1:4">
      <c r="A578" s="1">
        <f t="shared" si="37"/>
        <v>282</v>
      </c>
      <c r="B578">
        <f t="shared" si="38"/>
        <v>1.0679191417580178</v>
      </c>
      <c r="C578">
        <f t="shared" si="36"/>
        <v>-1.1212154316098122E-8</v>
      </c>
      <c r="D578">
        <f t="shared" si="39"/>
        <v>0.21436995180996188</v>
      </c>
    </row>
    <row r="579" spans="1:4">
      <c r="A579" s="1">
        <f t="shared" si="37"/>
        <v>282.5</v>
      </c>
      <c r="B579">
        <f t="shared" si="38"/>
        <v>1.0679191361519407</v>
      </c>
      <c r="C579">
        <f t="shared" si="36"/>
        <v>-1.0787385845700825E-8</v>
      </c>
      <c r="D579">
        <f t="shared" si="39"/>
        <v>0.21436995151973925</v>
      </c>
    </row>
    <row r="580" spans="1:4">
      <c r="A580" s="1">
        <f t="shared" si="37"/>
        <v>283</v>
      </c>
      <c r="B580">
        <f t="shared" si="38"/>
        <v>1.0679191307582478</v>
      </c>
      <c r="C580">
        <f t="shared" si="36"/>
        <v>-1.0378709586200685E-8</v>
      </c>
      <c r="D580">
        <f t="shared" si="39"/>
        <v>0.21436995124051161</v>
      </c>
    </row>
    <row r="581" spans="1:4">
      <c r="A581" s="1">
        <f t="shared" si="37"/>
        <v>283.5</v>
      </c>
      <c r="B581">
        <f t="shared" si="38"/>
        <v>1.0679191255688931</v>
      </c>
      <c r="C581">
        <f t="shared" si="36"/>
        <v>-9.985515858623728E-9</v>
      </c>
      <c r="D581">
        <f t="shared" si="39"/>
        <v>0.2143699509718624</v>
      </c>
    </row>
    <row r="582" spans="1:4">
      <c r="A582" s="1">
        <f t="shared" si="37"/>
        <v>284</v>
      </c>
      <c r="B582">
        <f t="shared" si="38"/>
        <v>1.0679191205761351</v>
      </c>
      <c r="C582">
        <f t="shared" si="36"/>
        <v>-9.6072181321460448E-9</v>
      </c>
      <c r="D582">
        <f t="shared" si="39"/>
        <v>0.21436995071339088</v>
      </c>
    </row>
    <row r="583" spans="1:4">
      <c r="A583" s="1">
        <f t="shared" si="37"/>
        <v>284.5</v>
      </c>
      <c r="B583">
        <f t="shared" si="38"/>
        <v>1.0679191157725261</v>
      </c>
      <c r="C583">
        <f t="shared" si="36"/>
        <v>-9.2432520804042184E-9</v>
      </c>
      <c r="D583">
        <f t="shared" si="39"/>
        <v>0.21436995046471147</v>
      </c>
    </row>
    <row r="584" spans="1:4">
      <c r="A584" s="1">
        <f t="shared" si="37"/>
        <v>285</v>
      </c>
      <c r="B584">
        <f t="shared" si="38"/>
        <v>1.0679191111509001</v>
      </c>
      <c r="C584">
        <f t="shared" si="36"/>
        <v>-8.8930747488280559E-9</v>
      </c>
      <c r="D584">
        <f t="shared" si="39"/>
        <v>0.21436995022545316</v>
      </c>
    </row>
    <row r="585" spans="1:4">
      <c r="A585" s="1">
        <f t="shared" si="37"/>
        <v>285.5</v>
      </c>
      <c r="B585">
        <f t="shared" si="38"/>
        <v>1.0679191067043627</v>
      </c>
      <c r="C585">
        <f t="shared" si="36"/>
        <v>-8.5561638329956224E-9</v>
      </c>
      <c r="D585">
        <f t="shared" si="39"/>
        <v>0.21436994999525913</v>
      </c>
    </row>
    <row r="586" spans="1:4">
      <c r="A586" s="1">
        <f t="shared" si="37"/>
        <v>286</v>
      </c>
      <c r="B586">
        <f t="shared" si="38"/>
        <v>1.0679191024262809</v>
      </c>
      <c r="C586">
        <f t="shared" si="36"/>
        <v>-8.2320165684102165E-9</v>
      </c>
      <c r="D586">
        <f t="shared" si="39"/>
        <v>0.21436994977378585</v>
      </c>
    </row>
    <row r="587" spans="1:4">
      <c r="A587" s="1">
        <f t="shared" si="37"/>
        <v>286.5</v>
      </c>
      <c r="B587">
        <f t="shared" si="38"/>
        <v>1.0679190983102727</v>
      </c>
      <c r="C587">
        <f t="shared" si="36"/>
        <v>-7.9201495917224918E-9</v>
      </c>
      <c r="D587">
        <f t="shared" si="39"/>
        <v>0.21436994956070304</v>
      </c>
    </row>
    <row r="588" spans="1:4">
      <c r="A588" s="1">
        <f t="shared" si="37"/>
        <v>287</v>
      </c>
      <c r="B588">
        <f t="shared" si="38"/>
        <v>1.0679190943501979</v>
      </c>
      <c r="C588">
        <f t="shared" si="36"/>
        <v>-7.6200975529516768E-9</v>
      </c>
      <c r="D588">
        <f t="shared" si="39"/>
        <v>0.21436994935569278</v>
      </c>
    </row>
    <row r="589" spans="1:4">
      <c r="A589" s="1">
        <f t="shared" si="37"/>
        <v>287.5</v>
      </c>
      <c r="B589">
        <f t="shared" si="38"/>
        <v>1.0679190905401492</v>
      </c>
      <c r="C589">
        <f t="shared" si="36"/>
        <v>-7.3314128379298182E-9</v>
      </c>
      <c r="D589">
        <f t="shared" si="39"/>
        <v>0.21436994915844926</v>
      </c>
    </row>
    <row r="590" spans="1:4">
      <c r="A590" s="1">
        <f t="shared" si="37"/>
        <v>288</v>
      </c>
      <c r="B590">
        <f t="shared" si="38"/>
        <v>1.0679190868744428</v>
      </c>
      <c r="C590">
        <f t="shared" si="36"/>
        <v>-7.0536648744123909E-9</v>
      </c>
      <c r="D590">
        <f t="shared" si="39"/>
        <v>0.21436994896867823</v>
      </c>
    </row>
    <row r="591" spans="1:4">
      <c r="A591" s="1">
        <f t="shared" si="37"/>
        <v>288.5</v>
      </c>
      <c r="B591">
        <f t="shared" si="38"/>
        <v>1.0679190833476104</v>
      </c>
      <c r="C591">
        <f t="shared" si="36"/>
        <v>-6.7864392716554534E-9</v>
      </c>
      <c r="D591">
        <f t="shared" si="39"/>
        <v>0.21436994878609661</v>
      </c>
    </row>
    <row r="592" spans="1:4">
      <c r="A592" s="1">
        <f t="shared" si="37"/>
        <v>289</v>
      </c>
      <c r="B592">
        <f t="shared" si="38"/>
        <v>1.0679190799543907</v>
      </c>
      <c r="C592">
        <f t="shared" ref="C592:C655" si="40">($M$5/$M$6*($M$7-B592)-$M$8*B592/($M$9+B592+$M$10*B592^2))</f>
        <v>-6.529337404082014E-9</v>
      </c>
      <c r="D592">
        <f t="shared" si="39"/>
        <v>0.21436994861043202</v>
      </c>
    </row>
    <row r="593" spans="1:4">
      <c r="A593" s="1">
        <f t="shared" si="37"/>
        <v>289.5</v>
      </c>
      <c r="B593">
        <f t="shared" si="38"/>
        <v>1.067919076689722</v>
      </c>
      <c r="C593">
        <f t="shared" si="40"/>
        <v>-6.2819758006593673E-9</v>
      </c>
      <c r="D593">
        <f t="shared" si="39"/>
        <v>0.21436994844142246</v>
      </c>
    </row>
    <row r="594" spans="1:4">
      <c r="A594" s="1">
        <f t="shared" si="37"/>
        <v>290</v>
      </c>
      <c r="B594">
        <f t="shared" si="38"/>
        <v>1.0679190735487341</v>
      </c>
      <c r="C594">
        <f t="shared" si="40"/>
        <v>-6.0439853122318254E-9</v>
      </c>
      <c r="D594">
        <f t="shared" si="39"/>
        <v>0.21436994827881573</v>
      </c>
    </row>
    <row r="595" spans="1:4">
      <c r="A595" s="1">
        <f t="shared" si="37"/>
        <v>290.5</v>
      </c>
      <c r="B595">
        <f t="shared" si="38"/>
        <v>1.0679190705267414</v>
      </c>
      <c r="C595">
        <f t="shared" si="40"/>
        <v>-5.8150111115207181E-9</v>
      </c>
      <c r="D595">
        <f t="shared" si="39"/>
        <v>0.21436994812236931</v>
      </c>
    </row>
    <row r="596" spans="1:4">
      <c r="A596" s="1">
        <f t="shared" si="37"/>
        <v>291</v>
      </c>
      <c r="B596">
        <f t="shared" si="38"/>
        <v>1.0679190676192358</v>
      </c>
      <c r="C596">
        <f t="shared" si="40"/>
        <v>-5.5947114441234902E-9</v>
      </c>
      <c r="D596">
        <f t="shared" si="39"/>
        <v>0.21436994797184977</v>
      </c>
    </row>
    <row r="597" spans="1:4">
      <c r="A597" s="1">
        <f t="shared" si="37"/>
        <v>291.5</v>
      </c>
      <c r="B597">
        <f t="shared" si="38"/>
        <v>1.0679190648218801</v>
      </c>
      <c r="C597">
        <f t="shared" si="40"/>
        <v>-5.3827577672915794E-9</v>
      </c>
      <c r="D597">
        <f t="shared" si="39"/>
        <v>0.21436994782703267</v>
      </c>
    </row>
    <row r="598" spans="1:4">
      <c r="A598" s="1">
        <f t="shared" si="37"/>
        <v>292</v>
      </c>
      <c r="B598">
        <f t="shared" si="38"/>
        <v>1.0679190621305013</v>
      </c>
      <c r="C598">
        <f t="shared" si="40"/>
        <v>-5.1788338895075725E-9</v>
      </c>
      <c r="D598">
        <f t="shared" si="39"/>
        <v>0.21436994768770185</v>
      </c>
    </row>
    <row r="599" spans="1:4">
      <c r="A599" s="1">
        <f t="shared" ref="A599:A662" si="41">A598+M$4</f>
        <v>292.5</v>
      </c>
      <c r="B599">
        <f t="shared" ref="B599:B662" si="42">B598+C598*(A599-A598)</f>
        <v>1.0679190595410843</v>
      </c>
      <c r="C599">
        <f t="shared" si="40"/>
        <v>-4.9826356096627222E-9</v>
      </c>
      <c r="D599">
        <f t="shared" ref="D599:D662" si="43">$M$8*B599/($M$9+B599+$M$10*B599^2)</f>
        <v>0.21436994755364958</v>
      </c>
    </row>
    <row r="600" spans="1:4">
      <c r="A600" s="1">
        <f t="shared" si="41"/>
        <v>293</v>
      </c>
      <c r="B600">
        <f t="shared" si="42"/>
        <v>1.0679190570497665</v>
      </c>
      <c r="C600">
        <f t="shared" si="40"/>
        <v>-4.7938702729677374E-9</v>
      </c>
      <c r="D600">
        <f t="shared" si="43"/>
        <v>0.21436994742467586</v>
      </c>
    </row>
    <row r="601" spans="1:4">
      <c r="A601" s="1">
        <f t="shared" si="41"/>
        <v>293.5</v>
      </c>
      <c r="B601">
        <f t="shared" si="42"/>
        <v>1.0679190546528314</v>
      </c>
      <c r="C601">
        <f t="shared" si="40"/>
        <v>-4.6122561603301193E-9</v>
      </c>
      <c r="D601">
        <f t="shared" si="43"/>
        <v>0.2143699473005882</v>
      </c>
    </row>
    <row r="602" spans="1:4">
      <c r="A602" s="1">
        <f t="shared" si="41"/>
        <v>294</v>
      </c>
      <c r="B602">
        <f t="shared" si="42"/>
        <v>1.0679190523467033</v>
      </c>
      <c r="C602">
        <f t="shared" si="40"/>
        <v>-4.4375224328430107E-9</v>
      </c>
      <c r="D602">
        <f t="shared" si="43"/>
        <v>0.21436994718120156</v>
      </c>
    </row>
    <row r="603" spans="1:4">
      <c r="A603" s="1">
        <f t="shared" si="41"/>
        <v>294.5</v>
      </c>
      <c r="B603">
        <f t="shared" si="42"/>
        <v>1.0679190501279421</v>
      </c>
      <c r="C603">
        <f t="shared" si="40"/>
        <v>-4.2694084934069565E-9</v>
      </c>
      <c r="D603">
        <f t="shared" si="43"/>
        <v>0.21436994706633788</v>
      </c>
    </row>
    <row r="604" spans="1:4">
      <c r="A604" s="1">
        <f t="shared" si="41"/>
        <v>295</v>
      </c>
      <c r="B604">
        <f t="shared" si="42"/>
        <v>1.0679190479932379</v>
      </c>
      <c r="C604">
        <f t="shared" si="40"/>
        <v>-4.1076634316183913E-9</v>
      </c>
      <c r="D604">
        <f t="shared" si="43"/>
        <v>0.21436994695582573</v>
      </c>
    </row>
    <row r="605" spans="1:4">
      <c r="A605" s="1">
        <f t="shared" si="41"/>
        <v>295.5</v>
      </c>
      <c r="B605">
        <f t="shared" si="42"/>
        <v>1.0679190459394061</v>
      </c>
      <c r="C605">
        <f t="shared" si="40"/>
        <v>-3.9520461070363666E-9</v>
      </c>
      <c r="D605">
        <f t="shared" si="43"/>
        <v>0.21436994684950034</v>
      </c>
    </row>
    <row r="606" spans="1:4">
      <c r="A606" s="1">
        <f t="shared" si="41"/>
        <v>296</v>
      </c>
      <c r="B606">
        <f t="shared" si="42"/>
        <v>1.067919043963383</v>
      </c>
      <c r="C606">
        <f t="shared" si="40"/>
        <v>-3.8023241777374039E-9</v>
      </c>
      <c r="D606">
        <f t="shared" si="43"/>
        <v>0.214369946747203</v>
      </c>
    </row>
    <row r="607" spans="1:4">
      <c r="A607" s="1">
        <f t="shared" si="41"/>
        <v>296.5</v>
      </c>
      <c r="B607">
        <f t="shared" si="42"/>
        <v>1.0679190420622209</v>
      </c>
      <c r="C607">
        <f t="shared" si="40"/>
        <v>-3.6582744611379781E-9</v>
      </c>
      <c r="D607">
        <f t="shared" si="43"/>
        <v>0.21436994664878117</v>
      </c>
    </row>
    <row r="608" spans="1:4">
      <c r="A608" s="1">
        <f t="shared" si="41"/>
        <v>297</v>
      </c>
      <c r="B608">
        <f t="shared" si="42"/>
        <v>1.0679190402330836</v>
      </c>
      <c r="C608">
        <f t="shared" si="40"/>
        <v>-3.5196820458160971E-9</v>
      </c>
      <c r="D608">
        <f t="shared" si="43"/>
        <v>0.21436994655408803</v>
      </c>
    </row>
    <row r="609" spans="1:4">
      <c r="A609" s="1">
        <f t="shared" si="41"/>
        <v>297.5</v>
      </c>
      <c r="B609">
        <f t="shared" si="42"/>
        <v>1.0679190384732427</v>
      </c>
      <c r="C609">
        <f t="shared" si="40"/>
        <v>-3.3863400972222735E-9</v>
      </c>
      <c r="D609">
        <f t="shared" si="43"/>
        <v>0.2143699464629823</v>
      </c>
    </row>
    <row r="610" spans="1:4">
      <c r="A610" s="1">
        <f t="shared" si="41"/>
        <v>298</v>
      </c>
      <c r="B610">
        <f t="shared" si="42"/>
        <v>1.0679190367800726</v>
      </c>
      <c r="C610">
        <f t="shared" si="40"/>
        <v>-3.2580497744127968E-9</v>
      </c>
      <c r="D610">
        <f t="shared" si="43"/>
        <v>0.21436994637532805</v>
      </c>
    </row>
    <row r="611" spans="1:4">
      <c r="A611" s="1">
        <f t="shared" si="41"/>
        <v>298.5</v>
      </c>
      <c r="B611">
        <f t="shared" si="42"/>
        <v>1.0679190351510477</v>
      </c>
      <c r="C611">
        <f t="shared" si="40"/>
        <v>-3.1346197582049484E-9</v>
      </c>
      <c r="D611">
        <f t="shared" si="43"/>
        <v>0.2143699462909946</v>
      </c>
    </row>
    <row r="612" spans="1:4">
      <c r="A612" s="1">
        <f t="shared" si="41"/>
        <v>299</v>
      </c>
      <c r="B612">
        <f t="shared" si="42"/>
        <v>1.0679190335837379</v>
      </c>
      <c r="C612">
        <f t="shared" si="40"/>
        <v>-3.0158658070877919E-9</v>
      </c>
      <c r="D612">
        <f t="shared" si="43"/>
        <v>0.21436994620985608</v>
      </c>
    </row>
    <row r="613" spans="1:4">
      <c r="A613" s="1">
        <f t="shared" si="41"/>
        <v>299.5</v>
      </c>
      <c r="B613">
        <f t="shared" si="42"/>
        <v>1.067919032075805</v>
      </c>
      <c r="C613">
        <f t="shared" si="40"/>
        <v>-2.9016107572221728E-9</v>
      </c>
      <c r="D613">
        <f t="shared" si="43"/>
        <v>0.21436994613179144</v>
      </c>
    </row>
    <row r="614" spans="1:4">
      <c r="A614" s="1">
        <f t="shared" si="41"/>
        <v>300</v>
      </c>
      <c r="B614">
        <f t="shared" si="42"/>
        <v>1.0679190306249995</v>
      </c>
      <c r="C614">
        <f t="shared" si="40"/>
        <v>-2.7916842448849621E-9</v>
      </c>
      <c r="D614">
        <f t="shared" si="43"/>
        <v>0.21436994605668427</v>
      </c>
    </row>
    <row r="615" spans="1:4">
      <c r="A615" s="1">
        <f t="shared" si="41"/>
        <v>300.5</v>
      </c>
      <c r="B615">
        <f t="shared" si="42"/>
        <v>1.0679190292291574</v>
      </c>
      <c r="C615">
        <f t="shared" si="40"/>
        <v>-2.6859222901354229E-9</v>
      </c>
      <c r="D615">
        <f t="shared" si="43"/>
        <v>0.21436994598442252</v>
      </c>
    </row>
    <row r="616" spans="1:4">
      <c r="A616" s="1">
        <f t="shared" si="41"/>
        <v>301</v>
      </c>
      <c r="B616">
        <f t="shared" si="42"/>
        <v>1.0679190278861963</v>
      </c>
      <c r="C616">
        <f t="shared" si="40"/>
        <v>-2.5841671025261803E-9</v>
      </c>
      <c r="D616">
        <f t="shared" si="43"/>
        <v>0.21436994591489839</v>
      </c>
    </row>
    <row r="617" spans="1:4">
      <c r="A617" s="1">
        <f t="shared" si="41"/>
        <v>301.5</v>
      </c>
      <c r="B617">
        <f t="shared" si="42"/>
        <v>1.0679190265941128</v>
      </c>
      <c r="C617">
        <f t="shared" si="40"/>
        <v>-2.4862668035474655E-9</v>
      </c>
      <c r="D617">
        <f t="shared" si="43"/>
        <v>0.21436994584800809</v>
      </c>
    </row>
    <row r="618" spans="1:4">
      <c r="A618" s="1">
        <f t="shared" si="41"/>
        <v>302</v>
      </c>
      <c r="B618">
        <f t="shared" si="42"/>
        <v>1.0679190253509794</v>
      </c>
      <c r="C618">
        <f t="shared" si="40"/>
        <v>-2.3920754543826916E-9</v>
      </c>
      <c r="D618">
        <f t="shared" si="43"/>
        <v>0.21436994578365196</v>
      </c>
    </row>
    <row r="619" spans="1:4">
      <c r="A619" s="1">
        <f t="shared" si="41"/>
        <v>302.5</v>
      </c>
      <c r="B619">
        <f t="shared" si="42"/>
        <v>1.0679190241549417</v>
      </c>
      <c r="C619">
        <f t="shared" si="40"/>
        <v>-2.3014525007969411E-9</v>
      </c>
      <c r="D619">
        <f t="shared" si="43"/>
        <v>0.21436994572173393</v>
      </c>
    </row>
    <row r="620" spans="1:4">
      <c r="A620" s="1">
        <f t="shared" si="41"/>
        <v>303</v>
      </c>
      <c r="B620">
        <f t="shared" si="42"/>
        <v>1.0679190230042155</v>
      </c>
      <c r="C620">
        <f t="shared" si="40"/>
        <v>-2.2142628008925413E-9</v>
      </c>
      <c r="D620">
        <f t="shared" si="43"/>
        <v>0.21436994566216164</v>
      </c>
    </row>
    <row r="621" spans="1:4">
      <c r="A621" s="1">
        <f t="shared" si="41"/>
        <v>303.5</v>
      </c>
      <c r="B621">
        <f t="shared" si="42"/>
        <v>1.067919021897084</v>
      </c>
      <c r="C621">
        <f t="shared" si="40"/>
        <v>-2.1303762087754308E-9</v>
      </c>
      <c r="D621">
        <f t="shared" si="43"/>
        <v>0.21436994560484621</v>
      </c>
    </row>
    <row r="622" spans="1:4">
      <c r="A622" s="1">
        <f t="shared" si="41"/>
        <v>304</v>
      </c>
      <c r="B622">
        <f t="shared" si="42"/>
        <v>1.0679190208318958</v>
      </c>
      <c r="C622">
        <f t="shared" si="40"/>
        <v>-2.0496676578218853E-9</v>
      </c>
      <c r="D622">
        <f t="shared" si="43"/>
        <v>0.21436994554970215</v>
      </c>
    </row>
    <row r="623" spans="1:4">
      <c r="A623" s="1">
        <f t="shared" si="41"/>
        <v>304.5</v>
      </c>
      <c r="B623">
        <f t="shared" si="42"/>
        <v>1.0679190198070621</v>
      </c>
      <c r="C623">
        <f t="shared" si="40"/>
        <v>-1.9720167443448844E-9</v>
      </c>
      <c r="D623">
        <f t="shared" si="43"/>
        <v>0.21436994549664726</v>
      </c>
    </row>
    <row r="624" spans="1:4">
      <c r="A624" s="1">
        <f t="shared" si="41"/>
        <v>305</v>
      </c>
      <c r="B624">
        <f t="shared" si="42"/>
        <v>1.0679190188210537</v>
      </c>
      <c r="C624">
        <f t="shared" si="40"/>
        <v>-1.8973075610606571E-9</v>
      </c>
      <c r="D624">
        <f t="shared" si="43"/>
        <v>0.21436994544560228</v>
      </c>
    </row>
    <row r="625" spans="1:4">
      <c r="A625" s="1">
        <f t="shared" si="41"/>
        <v>305.5</v>
      </c>
      <c r="B625">
        <f t="shared" si="42"/>
        <v>1.0679190178723998</v>
      </c>
      <c r="C625">
        <f t="shared" si="40"/>
        <v>-1.8254287525998336E-9</v>
      </c>
      <c r="D625">
        <f t="shared" si="43"/>
        <v>0.21436994539649115</v>
      </c>
    </row>
    <row r="626" spans="1:4">
      <c r="A626" s="1">
        <f t="shared" si="41"/>
        <v>306</v>
      </c>
      <c r="B626">
        <f t="shared" si="42"/>
        <v>1.0679190169596855</v>
      </c>
      <c r="C626">
        <f t="shared" si="40"/>
        <v>-1.7562729881515082E-9</v>
      </c>
      <c r="D626">
        <f t="shared" si="43"/>
        <v>0.21436994534924056</v>
      </c>
    </row>
    <row r="627" spans="1:4">
      <c r="A627" s="1">
        <f t="shared" si="41"/>
        <v>306.5</v>
      </c>
      <c r="B627">
        <f t="shared" si="42"/>
        <v>1.067919016081549</v>
      </c>
      <c r="C627">
        <f t="shared" si="40"/>
        <v>-1.6897372112634201E-9</v>
      </c>
      <c r="D627">
        <f t="shared" si="43"/>
        <v>0.21436994530378006</v>
      </c>
    </row>
    <row r="628" spans="1:4">
      <c r="A628" s="1">
        <f t="shared" si="41"/>
        <v>307</v>
      </c>
      <c r="B628">
        <f t="shared" si="42"/>
        <v>1.0679190152366804</v>
      </c>
      <c r="C628">
        <f t="shared" si="40"/>
        <v>-1.6257221402415922E-9</v>
      </c>
      <c r="D628">
        <f t="shared" si="43"/>
        <v>0.2143699452600418</v>
      </c>
    </row>
    <row r="629" spans="1:4">
      <c r="A629" s="1">
        <f t="shared" si="41"/>
        <v>307.5</v>
      </c>
      <c r="B629">
        <f t="shared" si="42"/>
        <v>1.0679190144238193</v>
      </c>
      <c r="C629">
        <f t="shared" si="40"/>
        <v>-1.5641322126391799E-9</v>
      </c>
      <c r="D629">
        <f t="shared" si="43"/>
        <v>0.21436994521796057</v>
      </c>
    </row>
    <row r="630" spans="1:4">
      <c r="A630" s="1">
        <f t="shared" si="41"/>
        <v>308</v>
      </c>
      <c r="B630">
        <f t="shared" si="42"/>
        <v>1.0679190136417531</v>
      </c>
      <c r="C630">
        <f t="shared" si="40"/>
        <v>-1.5048756130120466E-9</v>
      </c>
      <c r="D630">
        <f t="shared" si="43"/>
        <v>0.21436994517747357</v>
      </c>
    </row>
    <row r="631" spans="1:4">
      <c r="A631" s="1">
        <f t="shared" si="41"/>
        <v>308.5</v>
      </c>
      <c r="B631">
        <f t="shared" si="42"/>
        <v>1.0679190128893152</v>
      </c>
      <c r="C631">
        <f t="shared" si="40"/>
        <v>-1.4478639120962811E-9</v>
      </c>
      <c r="D631">
        <f t="shared" si="43"/>
        <v>0.21436994513852034</v>
      </c>
    </row>
    <row r="632" spans="1:4">
      <c r="A632" s="1">
        <f t="shared" si="41"/>
        <v>309</v>
      </c>
      <c r="B632">
        <f t="shared" si="42"/>
        <v>1.0679190121653832</v>
      </c>
      <c r="C632">
        <f t="shared" si="40"/>
        <v>-1.3930120945637725E-9</v>
      </c>
      <c r="D632">
        <f t="shared" si="43"/>
        <v>0.2143699451010429</v>
      </c>
    </row>
    <row r="633" spans="1:4">
      <c r="A633" s="1">
        <f t="shared" si="41"/>
        <v>309.5</v>
      </c>
      <c r="B633">
        <f t="shared" si="42"/>
        <v>1.0679190114688772</v>
      </c>
      <c r="C633">
        <f t="shared" si="40"/>
        <v>-1.3402383647331817E-9</v>
      </c>
      <c r="D633">
        <f t="shared" si="43"/>
        <v>0.21436994506498533</v>
      </c>
    </row>
    <row r="634" spans="1:4">
      <c r="A634" s="1">
        <f t="shared" si="41"/>
        <v>310</v>
      </c>
      <c r="B634">
        <f t="shared" si="42"/>
        <v>1.0679190107987582</v>
      </c>
      <c r="C634">
        <f t="shared" si="40"/>
        <v>-1.2894638690141846E-9</v>
      </c>
      <c r="D634">
        <f t="shared" si="43"/>
        <v>0.21436994503029369</v>
      </c>
    </row>
    <row r="635" spans="1:4">
      <c r="A635" s="1">
        <f t="shared" si="41"/>
        <v>310.5</v>
      </c>
      <c r="B635">
        <f t="shared" si="42"/>
        <v>1.0679190101540263</v>
      </c>
      <c r="C635">
        <f t="shared" si="40"/>
        <v>-1.24061302897438E-9</v>
      </c>
      <c r="D635">
        <f t="shared" si="43"/>
        <v>0.21436994499691639</v>
      </c>
    </row>
    <row r="636" spans="1:4">
      <c r="A636" s="1">
        <f t="shared" si="41"/>
        <v>311</v>
      </c>
      <c r="B636">
        <f t="shared" si="42"/>
        <v>1.0679190095337199</v>
      </c>
      <c r="C636">
        <f t="shared" si="40"/>
        <v>-1.193612819694323E-9</v>
      </c>
      <c r="D636">
        <f t="shared" si="43"/>
        <v>0.21436994496480355</v>
      </c>
    </row>
    <row r="637" spans="1:4">
      <c r="A637" s="1">
        <f t="shared" si="41"/>
        <v>311.5</v>
      </c>
      <c r="B637">
        <f t="shared" si="42"/>
        <v>1.0679190089369135</v>
      </c>
      <c r="C637">
        <f t="shared" si="40"/>
        <v>-1.1483932138567354E-9</v>
      </c>
      <c r="D637">
        <f t="shared" si="43"/>
        <v>0.21436994493390729</v>
      </c>
    </row>
    <row r="638" spans="1:4">
      <c r="A638" s="1">
        <f t="shared" si="41"/>
        <v>312</v>
      </c>
      <c r="B638">
        <f t="shared" si="42"/>
        <v>1.0679190083627168</v>
      </c>
      <c r="C638">
        <f t="shared" si="40"/>
        <v>-1.1048867376572957E-9</v>
      </c>
      <c r="D638">
        <f t="shared" si="43"/>
        <v>0.21436994490418154</v>
      </c>
    </row>
    <row r="639" spans="1:4">
      <c r="A639" s="1">
        <f t="shared" si="41"/>
        <v>312.5</v>
      </c>
      <c r="B639">
        <f t="shared" si="42"/>
        <v>1.0679190078102734</v>
      </c>
      <c r="C639">
        <f t="shared" si="40"/>
        <v>-1.0630284985602145E-9</v>
      </c>
      <c r="D639">
        <f t="shared" si="43"/>
        <v>0.21436994487558195</v>
      </c>
    </row>
    <row r="640" spans="1:4">
      <c r="A640" s="1">
        <f t="shared" si="41"/>
        <v>313</v>
      </c>
      <c r="B640">
        <f t="shared" si="42"/>
        <v>1.0679190072787592</v>
      </c>
      <c r="C640">
        <f t="shared" si="40"/>
        <v>-1.0227560187647811E-9</v>
      </c>
      <c r="D640">
        <f t="shared" si="43"/>
        <v>0.21436994484806582</v>
      </c>
    </row>
    <row r="641" spans="1:4">
      <c r="A641" s="1">
        <f t="shared" si="41"/>
        <v>313.5</v>
      </c>
      <c r="B641">
        <f t="shared" si="42"/>
        <v>1.0679190067673812</v>
      </c>
      <c r="C641">
        <f t="shared" si="40"/>
        <v>-9.8400931847208994E-10</v>
      </c>
      <c r="D641">
        <f t="shared" si="43"/>
        <v>0.21436994482159216</v>
      </c>
    </row>
    <row r="642" spans="1:4">
      <c r="A642" s="1">
        <f t="shared" si="41"/>
        <v>314</v>
      </c>
      <c r="B642">
        <f t="shared" si="42"/>
        <v>1.0679190062753765</v>
      </c>
      <c r="C642">
        <f t="shared" si="40"/>
        <v>-9.4673038852910452E-10</v>
      </c>
      <c r="D642">
        <f t="shared" si="43"/>
        <v>0.21436994479612137</v>
      </c>
    </row>
    <row r="643" spans="1:4">
      <c r="A643" s="1">
        <f t="shared" si="41"/>
        <v>314.5</v>
      </c>
      <c r="B643">
        <f t="shared" si="42"/>
        <v>1.0679190058020114</v>
      </c>
      <c r="C643">
        <f t="shared" si="40"/>
        <v>-9.1086388431804721E-10</v>
      </c>
      <c r="D643">
        <f t="shared" si="43"/>
        <v>0.21436994477161561</v>
      </c>
    </row>
    <row r="644" spans="1:4">
      <c r="A644" s="1">
        <f t="shared" si="41"/>
        <v>315</v>
      </c>
      <c r="B644">
        <f t="shared" si="42"/>
        <v>1.0679190053465795</v>
      </c>
      <c r="C644">
        <f t="shared" si="40"/>
        <v>-8.7635612655567741E-10</v>
      </c>
      <c r="D644">
        <f t="shared" si="43"/>
        <v>0.21436994474803822</v>
      </c>
    </row>
    <row r="645" spans="1:4">
      <c r="A645" s="1">
        <f t="shared" si="41"/>
        <v>315.5</v>
      </c>
      <c r="B645">
        <f t="shared" si="42"/>
        <v>1.0679190049084013</v>
      </c>
      <c r="C645">
        <f t="shared" si="40"/>
        <v>-8.4315565640480372E-10</v>
      </c>
      <c r="D645">
        <f t="shared" si="43"/>
        <v>0.21436994472535403</v>
      </c>
    </row>
    <row r="646" spans="1:4">
      <c r="A646" s="1">
        <f t="shared" si="41"/>
        <v>316</v>
      </c>
      <c r="B646">
        <f t="shared" si="42"/>
        <v>1.0679190044868234</v>
      </c>
      <c r="C646">
        <f t="shared" si="40"/>
        <v>-8.1121301342967911E-10</v>
      </c>
      <c r="D646">
        <f t="shared" si="43"/>
        <v>0.21436994470352927</v>
      </c>
    </row>
    <row r="647" spans="1:4">
      <c r="A647" s="1">
        <f t="shared" si="41"/>
        <v>316.5</v>
      </c>
      <c r="B647">
        <f t="shared" si="42"/>
        <v>1.067919004081217</v>
      </c>
      <c r="C647">
        <f t="shared" si="40"/>
        <v>-7.8048051355139592E-10</v>
      </c>
      <c r="D647">
        <f t="shared" si="43"/>
        <v>0.21436994468253132</v>
      </c>
    </row>
    <row r="648" spans="1:4">
      <c r="A648" s="1">
        <f t="shared" si="41"/>
        <v>317</v>
      </c>
      <c r="B648">
        <f t="shared" si="42"/>
        <v>1.0679190036909767</v>
      </c>
      <c r="C648">
        <f t="shared" si="40"/>
        <v>-7.5091230455903712E-10</v>
      </c>
      <c r="D648">
        <f t="shared" si="43"/>
        <v>0.21436994466232887</v>
      </c>
    </row>
    <row r="649" spans="1:4">
      <c r="A649" s="1">
        <f t="shared" si="41"/>
        <v>317.5</v>
      </c>
      <c r="B649">
        <f t="shared" si="42"/>
        <v>1.0679190033155206</v>
      </c>
      <c r="C649">
        <f t="shared" si="40"/>
        <v>-7.2246419957622265E-10</v>
      </c>
      <c r="D649">
        <f t="shared" si="43"/>
        <v>0.21436994464289172</v>
      </c>
    </row>
    <row r="650" spans="1:4">
      <c r="A650" s="1">
        <f t="shared" si="41"/>
        <v>318</v>
      </c>
      <c r="B650">
        <f t="shared" si="42"/>
        <v>1.0679190029542884</v>
      </c>
      <c r="C650">
        <f t="shared" si="40"/>
        <v>-6.9509395461686552E-10</v>
      </c>
      <c r="D650">
        <f t="shared" si="43"/>
        <v>0.21436994462419101</v>
      </c>
    </row>
    <row r="651" spans="1:4">
      <c r="A651" s="1">
        <f t="shared" si="41"/>
        <v>318.5</v>
      </c>
      <c r="B651">
        <f t="shared" si="42"/>
        <v>1.0679190026067416</v>
      </c>
      <c r="C651">
        <f t="shared" si="40"/>
        <v>-6.687605191846302E-10</v>
      </c>
      <c r="D651">
        <f t="shared" si="43"/>
        <v>0.21436994460619874</v>
      </c>
    </row>
    <row r="652" spans="1:4">
      <c r="A652" s="1">
        <f t="shared" si="41"/>
        <v>319</v>
      </c>
      <c r="B652">
        <f t="shared" si="42"/>
        <v>1.0679190022723613</v>
      </c>
      <c r="C652">
        <f t="shared" si="40"/>
        <v>-6.4342478567347428E-10</v>
      </c>
      <c r="D652">
        <f t="shared" si="43"/>
        <v>0.21436994458888811</v>
      </c>
    </row>
    <row r="653" spans="1:4">
      <c r="A653" s="1">
        <f t="shared" si="41"/>
        <v>319.5</v>
      </c>
      <c r="B653">
        <f t="shared" si="42"/>
        <v>1.0679190019506488</v>
      </c>
      <c r="C653">
        <f t="shared" si="40"/>
        <v>-6.190488399671068E-10</v>
      </c>
      <c r="D653">
        <f t="shared" si="43"/>
        <v>0.21436994457223327</v>
      </c>
    </row>
    <row r="654" spans="1:4">
      <c r="A654" s="1">
        <f t="shared" si="41"/>
        <v>320</v>
      </c>
      <c r="B654">
        <f t="shared" si="42"/>
        <v>1.0679190016411244</v>
      </c>
      <c r="C654">
        <f t="shared" si="40"/>
        <v>-5.9559640552819815E-10</v>
      </c>
      <c r="D654">
        <f t="shared" si="43"/>
        <v>0.21436994455620942</v>
      </c>
    </row>
    <row r="655" spans="1:4">
      <c r="A655" s="1">
        <f t="shared" si="41"/>
        <v>320.5</v>
      </c>
      <c r="B655">
        <f t="shared" si="42"/>
        <v>1.0679190013433262</v>
      </c>
      <c r="C655">
        <f t="shared" si="40"/>
        <v>-5.7303248257589701E-10</v>
      </c>
      <c r="D655">
        <f t="shared" si="43"/>
        <v>0.21436994454079264</v>
      </c>
    </row>
    <row r="656" spans="1:4">
      <c r="A656" s="1">
        <f t="shared" si="41"/>
        <v>321</v>
      </c>
      <c r="B656">
        <f t="shared" si="42"/>
        <v>1.06791900105681</v>
      </c>
      <c r="C656">
        <f t="shared" ref="C656:C719" si="44">($M$5/$M$6*($M$7-B656)-$M$8*B656/($M$9+B656+$M$10*B656^2))</f>
        <v>-5.5132329257467916E-10</v>
      </c>
      <c r="D656">
        <f t="shared" si="43"/>
        <v>0.21436994452595987</v>
      </c>
    </row>
    <row r="657" spans="1:4">
      <c r="A657" s="1">
        <f t="shared" si="41"/>
        <v>321.5</v>
      </c>
      <c r="B657">
        <f t="shared" si="42"/>
        <v>1.0679190007811483</v>
      </c>
      <c r="C657">
        <f t="shared" si="44"/>
        <v>-5.3043663905683047E-10</v>
      </c>
      <c r="D657">
        <f t="shared" si="43"/>
        <v>0.21436994451168906</v>
      </c>
    </row>
    <row r="658" spans="1:4">
      <c r="A658" s="1">
        <f t="shared" si="41"/>
        <v>322</v>
      </c>
      <c r="B658">
        <f t="shared" si="42"/>
        <v>1.06791900051593</v>
      </c>
      <c r="C658">
        <f t="shared" si="44"/>
        <v>-5.1034121373305652E-10</v>
      </c>
      <c r="D658">
        <f t="shared" si="43"/>
        <v>0.2143699444979589</v>
      </c>
    </row>
    <row r="659" spans="1:4">
      <c r="A659" s="1">
        <f t="shared" si="41"/>
        <v>322.5</v>
      </c>
      <c r="B659">
        <f t="shared" si="42"/>
        <v>1.0679190002607595</v>
      </c>
      <c r="C659">
        <f t="shared" si="44"/>
        <v>-4.9100715160399488E-10</v>
      </c>
      <c r="D659">
        <f t="shared" si="43"/>
        <v>0.21436994448474891</v>
      </c>
    </row>
    <row r="660" spans="1:4">
      <c r="A660" s="1">
        <f t="shared" si="41"/>
        <v>323</v>
      </c>
      <c r="B660">
        <f t="shared" si="42"/>
        <v>1.0679190000152559</v>
      </c>
      <c r="C660">
        <f t="shared" si="44"/>
        <v>-4.7240547584870285E-10</v>
      </c>
      <c r="D660">
        <f t="shared" si="43"/>
        <v>0.21436994447203936</v>
      </c>
    </row>
    <row r="661" spans="1:4">
      <c r="A661" s="1">
        <f t="shared" si="41"/>
        <v>323.5</v>
      </c>
      <c r="B661">
        <f t="shared" si="42"/>
        <v>1.067918999779053</v>
      </c>
      <c r="C661">
        <f t="shared" si="44"/>
        <v>-4.5450851415829163E-10</v>
      </c>
      <c r="D661">
        <f t="shared" si="43"/>
        <v>0.21436994445981125</v>
      </c>
    </row>
    <row r="662" spans="1:4">
      <c r="A662" s="1">
        <f t="shared" si="41"/>
        <v>324</v>
      </c>
      <c r="B662">
        <f t="shared" si="42"/>
        <v>1.0679189995517988</v>
      </c>
      <c r="C662">
        <f t="shared" si="44"/>
        <v>-4.3728964893574584E-10</v>
      </c>
      <c r="D662">
        <f t="shared" si="43"/>
        <v>0.2143699444480465</v>
      </c>
    </row>
    <row r="663" spans="1:4">
      <c r="A663" s="1">
        <f t="shared" ref="A663:A726" si="45">A662+M$4</f>
        <v>324.5</v>
      </c>
      <c r="B663">
        <f t="shared" ref="B663:B726" si="46">B662+C662*(A663-A662)</f>
        <v>1.0679189993331539</v>
      </c>
      <c r="C663">
        <f t="shared" si="44"/>
        <v>-4.2072309525131857E-10</v>
      </c>
      <c r="D663">
        <f t="shared" ref="D663:D726" si="47">$M$8*B663/($M$9+B663+$M$10*B663^2)</f>
        <v>0.21436994443672741</v>
      </c>
    </row>
    <row r="664" spans="1:4">
      <c r="A664" s="1">
        <f t="shared" si="45"/>
        <v>325</v>
      </c>
      <c r="B664">
        <f t="shared" si="46"/>
        <v>1.0679189991227924</v>
      </c>
      <c r="C664">
        <f t="shared" si="44"/>
        <v>-4.0478415064271189E-10</v>
      </c>
      <c r="D664">
        <f t="shared" si="47"/>
        <v>0.21436994442583715</v>
      </c>
    </row>
    <row r="665" spans="1:4">
      <c r="A665" s="1">
        <f t="shared" si="45"/>
        <v>325.5</v>
      </c>
      <c r="B665">
        <f t="shared" si="46"/>
        <v>1.0679189989204003</v>
      </c>
      <c r="C665">
        <f t="shared" si="44"/>
        <v>-3.8944908409277446E-10</v>
      </c>
      <c r="D665">
        <f t="shared" si="47"/>
        <v>0.21436994441535945</v>
      </c>
    </row>
    <row r="666" spans="1:4">
      <c r="A666" s="1">
        <f t="shared" si="45"/>
        <v>326</v>
      </c>
      <c r="B666">
        <f t="shared" si="46"/>
        <v>1.0679189987256759</v>
      </c>
      <c r="C666">
        <f t="shared" si="44"/>
        <v>-3.746948862293209E-10</v>
      </c>
      <c r="D666">
        <f t="shared" si="47"/>
        <v>0.21436994440527868</v>
      </c>
    </row>
    <row r="667" spans="1:4">
      <c r="A667" s="1">
        <f t="shared" si="45"/>
        <v>326.5</v>
      </c>
      <c r="B667">
        <f t="shared" si="46"/>
        <v>1.0679189985383284</v>
      </c>
      <c r="C667">
        <f t="shared" si="44"/>
        <v>-3.6049974116991734E-10</v>
      </c>
      <c r="D667">
        <f t="shared" si="47"/>
        <v>0.21436994439557988</v>
      </c>
    </row>
    <row r="668" spans="1:4">
      <c r="A668" s="1">
        <f t="shared" si="45"/>
        <v>327</v>
      </c>
      <c r="B668">
        <f t="shared" si="46"/>
        <v>1.0679189983580786</v>
      </c>
      <c r="C668">
        <f t="shared" si="44"/>
        <v>-3.4684227712133975E-10</v>
      </c>
      <c r="D668">
        <f t="shared" si="47"/>
        <v>0.21436994438624843</v>
      </c>
    </row>
    <row r="669" spans="1:4">
      <c r="A669" s="1">
        <f t="shared" si="45"/>
        <v>327.5</v>
      </c>
      <c r="B669">
        <f t="shared" si="46"/>
        <v>1.0679189981846575</v>
      </c>
      <c r="C669">
        <f t="shared" si="44"/>
        <v>-3.3370231578011555E-10</v>
      </c>
      <c r="D669">
        <f t="shared" si="47"/>
        <v>0.21436994437727055</v>
      </c>
    </row>
    <row r="670" spans="1:4">
      <c r="A670" s="1">
        <f t="shared" si="45"/>
        <v>328</v>
      </c>
      <c r="B670">
        <f t="shared" si="46"/>
        <v>1.0679189980178063</v>
      </c>
      <c r="C670">
        <f t="shared" si="44"/>
        <v>-3.2106012293198205E-10</v>
      </c>
      <c r="D670">
        <f t="shared" si="47"/>
        <v>0.2143699443686328</v>
      </c>
    </row>
    <row r="671" spans="1:4">
      <c r="A671" s="1">
        <f t="shared" si="45"/>
        <v>328.5</v>
      </c>
      <c r="B671">
        <f t="shared" si="46"/>
        <v>1.0679189978572763</v>
      </c>
      <c r="C671">
        <f t="shared" si="44"/>
        <v>-3.0889688029667184E-10</v>
      </c>
      <c r="D671">
        <f t="shared" si="47"/>
        <v>0.21436994436032225</v>
      </c>
    </row>
    <row r="672" spans="1:4">
      <c r="A672" s="1">
        <f t="shared" si="45"/>
        <v>329</v>
      </c>
      <c r="B672">
        <f t="shared" si="46"/>
        <v>1.0679189977028278</v>
      </c>
      <c r="C672">
        <f t="shared" si="44"/>
        <v>-2.971944357277323E-10</v>
      </c>
      <c r="D672">
        <f t="shared" si="47"/>
        <v>0.21436994435232659</v>
      </c>
    </row>
    <row r="673" spans="1:4">
      <c r="A673" s="1">
        <f t="shared" si="45"/>
        <v>329.5</v>
      </c>
      <c r="B673">
        <f t="shared" si="46"/>
        <v>1.0679189975542307</v>
      </c>
      <c r="C673">
        <f t="shared" si="44"/>
        <v>-2.859353309681012E-10</v>
      </c>
      <c r="D673">
        <f t="shared" si="47"/>
        <v>0.21436994434463383</v>
      </c>
    </row>
    <row r="674" spans="1:4">
      <c r="A674" s="1">
        <f t="shared" si="45"/>
        <v>330</v>
      </c>
      <c r="B674">
        <f t="shared" si="46"/>
        <v>1.0679189974112631</v>
      </c>
      <c r="C674">
        <f t="shared" si="44"/>
        <v>-2.7510277389453108E-10</v>
      </c>
      <c r="D674">
        <f t="shared" si="47"/>
        <v>0.21436994433723244</v>
      </c>
    </row>
    <row r="675" spans="1:4">
      <c r="A675" s="1">
        <f t="shared" si="45"/>
        <v>330.5</v>
      </c>
      <c r="B675">
        <f t="shared" si="46"/>
        <v>1.0679189972737118</v>
      </c>
      <c r="C675">
        <f t="shared" si="44"/>
        <v>-2.6468058300643804E-10</v>
      </c>
      <c r="D675">
        <f t="shared" si="47"/>
        <v>0.21436994433011153</v>
      </c>
    </row>
    <row r="676" spans="1:4">
      <c r="A676" s="1">
        <f t="shared" si="45"/>
        <v>331</v>
      </c>
      <c r="B676">
        <f t="shared" si="46"/>
        <v>1.0679189971413714</v>
      </c>
      <c r="C676">
        <f t="shared" si="44"/>
        <v>-2.5465329844820417E-10</v>
      </c>
      <c r="D676">
        <f t="shared" si="47"/>
        <v>0.2143699443232604</v>
      </c>
    </row>
    <row r="677" spans="1:4">
      <c r="A677" s="1">
        <f t="shared" si="45"/>
        <v>331.5</v>
      </c>
      <c r="B677">
        <f t="shared" si="46"/>
        <v>1.0679189970140448</v>
      </c>
      <c r="C677">
        <f t="shared" si="44"/>
        <v>-2.4500584894227018E-10</v>
      </c>
      <c r="D677">
        <f t="shared" si="47"/>
        <v>0.21436994431666878</v>
      </c>
    </row>
    <row r="678" spans="1:4">
      <c r="A678" s="1">
        <f t="shared" si="45"/>
        <v>332</v>
      </c>
      <c r="B678">
        <f t="shared" si="46"/>
        <v>1.0679189968915419</v>
      </c>
      <c r="C678">
        <f t="shared" si="44"/>
        <v>-2.3572385710046717E-10</v>
      </c>
      <c r="D678">
        <f t="shared" si="47"/>
        <v>0.21436994431032685</v>
      </c>
    </row>
    <row r="679" spans="1:4">
      <c r="A679" s="1">
        <f t="shared" si="45"/>
        <v>332.5</v>
      </c>
      <c r="B679">
        <f t="shared" si="46"/>
        <v>1.06791899677368</v>
      </c>
      <c r="C679">
        <f t="shared" si="44"/>
        <v>-2.2679352840171418E-10</v>
      </c>
      <c r="D679">
        <f t="shared" si="47"/>
        <v>0.21436994430422524</v>
      </c>
    </row>
    <row r="680" spans="1:4">
      <c r="A680" s="1">
        <f t="shared" si="45"/>
        <v>333</v>
      </c>
      <c r="B680">
        <f t="shared" si="46"/>
        <v>1.0679189966602831</v>
      </c>
      <c r="C680">
        <f t="shared" si="44"/>
        <v>-2.1820154016971571E-10</v>
      </c>
      <c r="D680">
        <f t="shared" si="47"/>
        <v>0.21436994429835474</v>
      </c>
    </row>
    <row r="681" spans="1:4">
      <c r="A681" s="1">
        <f t="shared" si="45"/>
        <v>333.5</v>
      </c>
      <c r="B681">
        <f t="shared" si="46"/>
        <v>1.0679189965511824</v>
      </c>
      <c r="C681">
        <f t="shared" si="44"/>
        <v>-2.0993509708411295E-10</v>
      </c>
      <c r="D681">
        <f t="shared" si="47"/>
        <v>0.21436994429270673</v>
      </c>
    </row>
    <row r="682" spans="1:4">
      <c r="A682" s="1">
        <f t="shared" si="45"/>
        <v>334</v>
      </c>
      <c r="B682">
        <f t="shared" si="46"/>
        <v>1.0679189964462148</v>
      </c>
      <c r="C682">
        <f t="shared" si="44"/>
        <v>-2.0198173689145449E-10</v>
      </c>
      <c r="D682">
        <f t="shared" si="47"/>
        <v>0.21436994428727257</v>
      </c>
    </row>
    <row r="683" spans="1:4">
      <c r="A683" s="1">
        <f t="shared" si="45"/>
        <v>334.5</v>
      </c>
      <c r="B683">
        <f t="shared" si="46"/>
        <v>1.067918996345224</v>
      </c>
      <c r="C683">
        <f t="shared" si="44"/>
        <v>-1.9432974673883052E-10</v>
      </c>
      <c r="D683">
        <f t="shared" si="47"/>
        <v>0.21436994428204437</v>
      </c>
    </row>
    <row r="684" spans="1:4">
      <c r="A684" s="1">
        <f t="shared" si="45"/>
        <v>335</v>
      </c>
      <c r="B684">
        <f t="shared" si="46"/>
        <v>1.0679189962480591</v>
      </c>
      <c r="C684">
        <f t="shared" si="44"/>
        <v>-1.8696763581793618E-10</v>
      </c>
      <c r="D684">
        <f t="shared" si="47"/>
        <v>0.21436994427701422</v>
      </c>
    </row>
    <row r="685" spans="1:4">
      <c r="A685" s="1">
        <f t="shared" si="45"/>
        <v>335.5</v>
      </c>
      <c r="B685">
        <f t="shared" si="46"/>
        <v>1.0679189961545752</v>
      </c>
      <c r="C685">
        <f t="shared" si="44"/>
        <v>-1.7988438516525207E-10</v>
      </c>
      <c r="D685">
        <f t="shared" si="47"/>
        <v>0.2143699442721746</v>
      </c>
    </row>
    <row r="686" spans="1:4">
      <c r="A686" s="1">
        <f t="shared" si="45"/>
        <v>336</v>
      </c>
      <c r="B686">
        <f t="shared" si="46"/>
        <v>1.0679189960646329</v>
      </c>
      <c r="C686">
        <f t="shared" si="44"/>
        <v>-1.730695586843467E-10</v>
      </c>
      <c r="D686">
        <f t="shared" si="47"/>
        <v>0.21436994426751838</v>
      </c>
    </row>
    <row r="687" spans="1:4">
      <c r="A687" s="1">
        <f t="shared" si="45"/>
        <v>336.5</v>
      </c>
      <c r="B687">
        <f t="shared" si="46"/>
        <v>1.0679189959780981</v>
      </c>
      <c r="C687">
        <f t="shared" si="44"/>
        <v>-1.665128868122423E-10</v>
      </c>
      <c r="D687">
        <f t="shared" si="47"/>
        <v>0.21436994426303851</v>
      </c>
    </row>
    <row r="688" spans="1:4">
      <c r="A688" s="1">
        <f t="shared" si="45"/>
        <v>337</v>
      </c>
      <c r="B688">
        <f t="shared" si="46"/>
        <v>1.0679189958948416</v>
      </c>
      <c r="C688">
        <f t="shared" si="44"/>
        <v>-1.6020454407517093E-10</v>
      </c>
      <c r="D688">
        <f t="shared" si="47"/>
        <v>0.21436994425872838</v>
      </c>
    </row>
    <row r="689" spans="1:4">
      <c r="A689" s="1">
        <f t="shared" si="45"/>
        <v>337.5</v>
      </c>
      <c r="B689">
        <f t="shared" si="46"/>
        <v>1.0679189958147393</v>
      </c>
      <c r="C689">
        <f t="shared" si="44"/>
        <v>-1.5413528786645259E-10</v>
      </c>
      <c r="D689">
        <f t="shared" si="47"/>
        <v>0.21436994425458153</v>
      </c>
    </row>
    <row r="690" spans="1:4">
      <c r="A690" s="1">
        <f t="shared" si="45"/>
        <v>338</v>
      </c>
      <c r="B690">
        <f t="shared" si="46"/>
        <v>1.0679189957376716</v>
      </c>
      <c r="C690">
        <f t="shared" si="44"/>
        <v>-1.4829590333498288E-10</v>
      </c>
      <c r="D690">
        <f t="shared" si="47"/>
        <v>0.2143699442505918</v>
      </c>
    </row>
    <row r="691" spans="1:4">
      <c r="A691" s="1">
        <f t="shared" si="45"/>
        <v>338.5</v>
      </c>
      <c r="B691">
        <f t="shared" si="46"/>
        <v>1.0679189956635236</v>
      </c>
      <c r="C691">
        <f t="shared" si="44"/>
        <v>-1.4267778625232097E-10</v>
      </c>
      <c r="D691">
        <f t="shared" si="47"/>
        <v>0.21436994424675321</v>
      </c>
    </row>
    <row r="692" spans="1:4">
      <c r="A692" s="1">
        <f t="shared" si="45"/>
        <v>339</v>
      </c>
      <c r="B692">
        <f t="shared" si="46"/>
        <v>1.0679189955921846</v>
      </c>
      <c r="C692">
        <f t="shared" si="44"/>
        <v>-1.3727247116790409E-10</v>
      </c>
      <c r="D692">
        <f t="shared" si="47"/>
        <v>0.21436994424306002</v>
      </c>
    </row>
    <row r="693" spans="1:4">
      <c r="A693" s="1">
        <f t="shared" si="45"/>
        <v>339.5</v>
      </c>
      <c r="B693">
        <f t="shared" si="46"/>
        <v>1.0679189955235484</v>
      </c>
      <c r="C693">
        <f t="shared" si="44"/>
        <v>-1.3207196447595493E-10</v>
      </c>
      <c r="D693">
        <f t="shared" si="47"/>
        <v>0.21436994423950681</v>
      </c>
    </row>
    <row r="694" spans="1:4">
      <c r="A694" s="1">
        <f t="shared" si="45"/>
        <v>340</v>
      </c>
      <c r="B694">
        <f t="shared" si="46"/>
        <v>1.0679189954575123</v>
      </c>
      <c r="C694">
        <f t="shared" si="44"/>
        <v>-1.2706843910414989E-10</v>
      </c>
      <c r="D694">
        <f t="shared" si="47"/>
        <v>0.21436994423608816</v>
      </c>
    </row>
    <row r="695" spans="1:4">
      <c r="A695" s="1">
        <f t="shared" si="45"/>
        <v>340.5</v>
      </c>
      <c r="B695">
        <f t="shared" si="46"/>
        <v>1.0679189953939781</v>
      </c>
      <c r="C695">
        <f t="shared" si="44"/>
        <v>-1.2225445655822398E-10</v>
      </c>
      <c r="D695">
        <f t="shared" si="47"/>
        <v>0.21436994423279901</v>
      </c>
    </row>
    <row r="696" spans="1:4">
      <c r="A696" s="1">
        <f t="shared" si="45"/>
        <v>341</v>
      </c>
      <c r="B696">
        <f t="shared" si="46"/>
        <v>1.0679189953328507</v>
      </c>
      <c r="C696">
        <f t="shared" si="44"/>
        <v>-1.1762296692197083E-10</v>
      </c>
      <c r="D696">
        <f t="shared" si="47"/>
        <v>0.21436994422963454</v>
      </c>
    </row>
    <row r="697" spans="1:4">
      <c r="A697" s="1">
        <f t="shared" si="45"/>
        <v>341.5</v>
      </c>
      <c r="B697">
        <f t="shared" si="46"/>
        <v>1.0679189952740393</v>
      </c>
      <c r="C697">
        <f t="shared" si="44"/>
        <v>-1.1316680925688161E-10</v>
      </c>
      <c r="D697">
        <f t="shared" si="47"/>
        <v>0.21436994422658986</v>
      </c>
    </row>
    <row r="698" spans="1:4">
      <c r="A698" s="1">
        <f t="shared" si="45"/>
        <v>342</v>
      </c>
      <c r="B698">
        <f t="shared" si="46"/>
        <v>1.0679189952174559</v>
      </c>
      <c r="C698">
        <f t="shared" si="44"/>
        <v>-1.0887951651383787E-10</v>
      </c>
      <c r="D698">
        <f t="shared" si="47"/>
        <v>0.2143699442236606</v>
      </c>
    </row>
    <row r="699" spans="1:4">
      <c r="A699" s="1">
        <f t="shared" si="45"/>
        <v>342.5</v>
      </c>
      <c r="B699">
        <f t="shared" si="46"/>
        <v>1.0679189951630161</v>
      </c>
      <c r="C699">
        <f t="shared" si="44"/>
        <v>-1.0475467715487241E-10</v>
      </c>
      <c r="D699">
        <f t="shared" si="47"/>
        <v>0.2143699442208423</v>
      </c>
    </row>
    <row r="700" spans="1:4">
      <c r="A700" s="1">
        <f t="shared" si="45"/>
        <v>343</v>
      </c>
      <c r="B700">
        <f t="shared" si="46"/>
        <v>1.0679189951106387</v>
      </c>
      <c r="C700">
        <f t="shared" si="44"/>
        <v>-1.0078604617547171E-10</v>
      </c>
      <c r="D700">
        <f t="shared" si="47"/>
        <v>0.21436994421813074</v>
      </c>
    </row>
    <row r="701" spans="1:4">
      <c r="A701" s="1">
        <f t="shared" si="45"/>
        <v>343.5</v>
      </c>
      <c r="B701">
        <f t="shared" si="46"/>
        <v>1.0679189950602457</v>
      </c>
      <c r="C701">
        <f t="shared" si="44"/>
        <v>-9.6967850415907719E-11</v>
      </c>
      <c r="D701">
        <f t="shared" si="47"/>
        <v>0.21436994421552194</v>
      </c>
    </row>
    <row r="702" spans="1:4">
      <c r="A702" s="1">
        <f t="shared" si="45"/>
        <v>344</v>
      </c>
      <c r="B702">
        <f t="shared" si="46"/>
        <v>1.0679189950117618</v>
      </c>
      <c r="C702">
        <f t="shared" si="44"/>
        <v>-9.329428896087677E-11</v>
      </c>
      <c r="D702">
        <f t="shared" si="47"/>
        <v>0.214369944213012</v>
      </c>
    </row>
    <row r="703" spans="1:4">
      <c r="A703" s="1">
        <f t="shared" si="45"/>
        <v>344.5</v>
      </c>
      <c r="B703">
        <f t="shared" si="46"/>
        <v>1.0679189949651147</v>
      </c>
      <c r="C703">
        <f t="shared" si="44"/>
        <v>-8.9759838450831353E-11</v>
      </c>
      <c r="D703">
        <f t="shared" si="47"/>
        <v>0.21436994421059707</v>
      </c>
    </row>
    <row r="704" spans="1:4">
      <c r="A704" s="1">
        <f t="shared" si="45"/>
        <v>345</v>
      </c>
      <c r="B704">
        <f t="shared" si="46"/>
        <v>1.0679189949202348</v>
      </c>
      <c r="C704">
        <f t="shared" si="44"/>
        <v>-8.635928083755573E-11</v>
      </c>
      <c r="D704">
        <f t="shared" si="47"/>
        <v>0.21436994420827368</v>
      </c>
    </row>
    <row r="705" spans="1:4">
      <c r="A705" s="1">
        <f t="shared" si="45"/>
        <v>345.5</v>
      </c>
      <c r="B705">
        <f t="shared" si="46"/>
        <v>1.0679189948770551</v>
      </c>
      <c r="C705">
        <f t="shared" si="44"/>
        <v>-8.3087592361863472E-11</v>
      </c>
      <c r="D705">
        <f t="shared" si="47"/>
        <v>0.2143699442060383</v>
      </c>
    </row>
    <row r="706" spans="1:4">
      <c r="A706" s="1">
        <f t="shared" si="45"/>
        <v>346</v>
      </c>
      <c r="B706">
        <f t="shared" si="46"/>
        <v>1.0679189948355112</v>
      </c>
      <c r="C706">
        <f t="shared" si="44"/>
        <v>-7.9939860286870612E-11</v>
      </c>
      <c r="D706">
        <f t="shared" si="47"/>
        <v>0.21436994420388761</v>
      </c>
    </row>
    <row r="707" spans="1:4">
      <c r="A707" s="1">
        <f t="shared" si="45"/>
        <v>346.5</v>
      </c>
      <c r="B707">
        <f t="shared" si="46"/>
        <v>1.0679189947955412</v>
      </c>
      <c r="C707">
        <f t="shared" si="44"/>
        <v>-7.6911338409146879E-11</v>
      </c>
      <c r="D707">
        <f t="shared" si="47"/>
        <v>0.21436994420181837</v>
      </c>
    </row>
    <row r="708" spans="1:4">
      <c r="A708" s="1">
        <f t="shared" si="45"/>
        <v>347</v>
      </c>
      <c r="B708">
        <f t="shared" si="46"/>
        <v>1.0679189947570855</v>
      </c>
      <c r="C708">
        <f t="shared" si="44"/>
        <v>-7.3997585836593771E-11</v>
      </c>
      <c r="D708">
        <f t="shared" si="47"/>
        <v>0.21436994419982752</v>
      </c>
    </row>
    <row r="709" spans="1:4">
      <c r="A709" s="1">
        <f t="shared" si="45"/>
        <v>347.5</v>
      </c>
      <c r="B709">
        <f t="shared" si="46"/>
        <v>1.0679189947200867</v>
      </c>
      <c r="C709">
        <f t="shared" si="44"/>
        <v>-7.1194244943839635E-11</v>
      </c>
      <c r="D709">
        <f t="shared" si="47"/>
        <v>0.21436994419791217</v>
      </c>
    </row>
    <row r="710" spans="1:4">
      <c r="A710" s="1">
        <f t="shared" si="45"/>
        <v>348</v>
      </c>
      <c r="B710">
        <f t="shared" si="46"/>
        <v>1.0679189946844896</v>
      </c>
      <c r="C710">
        <f t="shared" si="44"/>
        <v>-6.849706912781528E-11</v>
      </c>
      <c r="D710">
        <f t="shared" si="47"/>
        <v>0.21436994419606931</v>
      </c>
    </row>
    <row r="711" spans="1:4">
      <c r="A711" s="1">
        <f t="shared" si="45"/>
        <v>348.5</v>
      </c>
      <c r="B711">
        <f t="shared" si="46"/>
        <v>1.067918994650241</v>
      </c>
      <c r="C711">
        <f t="shared" si="44"/>
        <v>-6.590208934120767E-11</v>
      </c>
      <c r="D711">
        <f t="shared" si="47"/>
        <v>0.21436994419429628</v>
      </c>
    </row>
    <row r="712" spans="1:4">
      <c r="A712" s="1">
        <f t="shared" si="45"/>
        <v>349</v>
      </c>
      <c r="B712">
        <f t="shared" si="46"/>
        <v>1.06791899461729</v>
      </c>
      <c r="C712">
        <f t="shared" si="44"/>
        <v>-6.3405419803430618E-11</v>
      </c>
      <c r="D712">
        <f t="shared" si="47"/>
        <v>0.21436994419259045</v>
      </c>
    </row>
    <row r="713" spans="1:4">
      <c r="A713" s="1">
        <f t="shared" si="45"/>
        <v>349.5</v>
      </c>
      <c r="B713">
        <f t="shared" si="46"/>
        <v>1.0679189945855874</v>
      </c>
      <c r="C713">
        <f t="shared" si="44"/>
        <v>-6.100334126735163E-11</v>
      </c>
      <c r="D713">
        <f t="shared" si="47"/>
        <v>0.21436994419094924</v>
      </c>
    </row>
    <row r="714" spans="1:4">
      <c r="A714" s="1">
        <f t="shared" si="45"/>
        <v>350</v>
      </c>
      <c r="B714">
        <f t="shared" si="46"/>
        <v>1.0679189945550858</v>
      </c>
      <c r="C714">
        <f t="shared" si="44"/>
        <v>-5.8692217752565057E-11</v>
      </c>
      <c r="D714">
        <f t="shared" si="47"/>
        <v>0.21436994418937017</v>
      </c>
    </row>
    <row r="715" spans="1:4">
      <c r="A715" s="1">
        <f t="shared" si="45"/>
        <v>350.5</v>
      </c>
      <c r="B715">
        <f t="shared" si="46"/>
        <v>1.0679189945257397</v>
      </c>
      <c r="C715">
        <f t="shared" si="44"/>
        <v>-5.6468718589997025E-11</v>
      </c>
      <c r="D715">
        <f t="shared" si="47"/>
        <v>0.21436994418785094</v>
      </c>
    </row>
    <row r="716" spans="1:4">
      <c r="A716" s="1">
        <f t="shared" si="45"/>
        <v>351</v>
      </c>
      <c r="B716">
        <f t="shared" si="46"/>
        <v>1.0679189944975054</v>
      </c>
      <c r="C716">
        <f t="shared" si="44"/>
        <v>-5.4329402088271195E-11</v>
      </c>
      <c r="D716">
        <f t="shared" si="47"/>
        <v>0.21436994418638927</v>
      </c>
    </row>
    <row r="717" spans="1:4">
      <c r="A717" s="1">
        <f t="shared" si="45"/>
        <v>351.5</v>
      </c>
      <c r="B717">
        <f t="shared" si="46"/>
        <v>1.0679189944703407</v>
      </c>
      <c r="C717">
        <f t="shared" si="44"/>
        <v>-5.2271159622918617E-11</v>
      </c>
      <c r="D717">
        <f t="shared" si="47"/>
        <v>0.21436994418498298</v>
      </c>
    </row>
    <row r="718" spans="1:4">
      <c r="A718" s="1">
        <f t="shared" si="45"/>
        <v>352</v>
      </c>
      <c r="B718">
        <f t="shared" si="46"/>
        <v>1.0679189944442051</v>
      </c>
      <c r="C718">
        <f t="shared" si="44"/>
        <v>-5.0290882569470341E-11</v>
      </c>
      <c r="D718">
        <f t="shared" si="47"/>
        <v>0.21436994418362995</v>
      </c>
    </row>
    <row r="719" spans="1:4">
      <c r="A719" s="1">
        <f t="shared" si="45"/>
        <v>352.5</v>
      </c>
      <c r="B719">
        <f t="shared" si="46"/>
        <v>1.0679189944190597</v>
      </c>
      <c r="C719">
        <f t="shared" si="44"/>
        <v>-4.838562883691111E-11</v>
      </c>
      <c r="D719">
        <f t="shared" si="47"/>
        <v>0.21436994418232819</v>
      </c>
    </row>
    <row r="720" spans="1:4">
      <c r="A720" s="1">
        <f t="shared" si="45"/>
        <v>353</v>
      </c>
      <c r="B720">
        <f t="shared" si="46"/>
        <v>1.0679189943948668</v>
      </c>
      <c r="C720">
        <f t="shared" ref="C720:C783" si="48">($M$5/$M$6*($M$7-B720)-$M$8*B720/($M$9+B720+$M$10*B720^2))</f>
        <v>-4.6552567356528129E-11</v>
      </c>
      <c r="D720">
        <f t="shared" si="47"/>
        <v>0.21436994418107574</v>
      </c>
    </row>
    <row r="721" spans="1:4">
      <c r="A721" s="1">
        <f t="shared" si="45"/>
        <v>353.5</v>
      </c>
      <c r="B721">
        <f t="shared" si="46"/>
        <v>1.0679189943715905</v>
      </c>
      <c r="C721">
        <f t="shared" si="48"/>
        <v>-4.4788922570759837E-11</v>
      </c>
      <c r="D721">
        <f t="shared" si="47"/>
        <v>0.21436994417987076</v>
      </c>
    </row>
    <row r="722" spans="1:4">
      <c r="A722" s="1">
        <f t="shared" si="45"/>
        <v>354</v>
      </c>
      <c r="B722">
        <f t="shared" si="46"/>
        <v>1.067918994349196</v>
      </c>
      <c r="C722">
        <f t="shared" si="48"/>
        <v>-4.3092113211073979E-11</v>
      </c>
      <c r="D722">
        <f t="shared" si="47"/>
        <v>0.21436994417871141</v>
      </c>
    </row>
    <row r="723" spans="1:4">
      <c r="A723" s="1">
        <f t="shared" si="45"/>
        <v>354.5</v>
      </c>
      <c r="B723">
        <f t="shared" si="46"/>
        <v>1.0679189943276499</v>
      </c>
      <c r="C723">
        <f t="shared" si="48"/>
        <v>-4.1459585764513918E-11</v>
      </c>
      <c r="D723">
        <f t="shared" si="47"/>
        <v>0.214369944177596</v>
      </c>
    </row>
    <row r="724" spans="1:4">
      <c r="A724" s="1">
        <f t="shared" si="45"/>
        <v>355</v>
      </c>
      <c r="B724">
        <f t="shared" si="46"/>
        <v>1.0679189943069201</v>
      </c>
      <c r="C724">
        <f t="shared" si="48"/>
        <v>-3.9888869984849862E-11</v>
      </c>
      <c r="D724">
        <f t="shared" si="47"/>
        <v>0.2143699441765228</v>
      </c>
    </row>
    <row r="725" spans="1:4">
      <c r="A725" s="1">
        <f t="shared" si="45"/>
        <v>355.5</v>
      </c>
      <c r="B725">
        <f t="shared" si="46"/>
        <v>1.0679189942869756</v>
      </c>
      <c r="C725">
        <f t="shared" si="48"/>
        <v>-3.837768991488133E-11</v>
      </c>
      <c r="D725">
        <f t="shared" si="47"/>
        <v>0.2143699441754903</v>
      </c>
    </row>
    <row r="726" spans="1:4">
      <c r="A726" s="1">
        <f t="shared" si="45"/>
        <v>356</v>
      </c>
      <c r="B726">
        <f t="shared" si="46"/>
        <v>1.0679189942677867</v>
      </c>
      <c r="C726">
        <f t="shared" si="48"/>
        <v>-3.6923797352983456E-11</v>
      </c>
      <c r="D726">
        <f t="shared" si="47"/>
        <v>0.21436994417449692</v>
      </c>
    </row>
    <row r="727" spans="1:4">
      <c r="A727" s="1">
        <f t="shared" ref="A727:A790" si="49">A726+M$4</f>
        <v>356.5</v>
      </c>
      <c r="B727">
        <f t="shared" ref="B727:B790" si="50">B726+C726*(A727-A726)</f>
        <v>1.0679189942493248</v>
      </c>
      <c r="C727">
        <f t="shared" si="48"/>
        <v>-3.5524944097531375E-11</v>
      </c>
      <c r="D727">
        <f t="shared" ref="D727:D790" si="51">$M$8*B727/($M$9+B727+$M$10*B727^2)</f>
        <v>0.21436994417354113</v>
      </c>
    </row>
    <row r="728" spans="1:4">
      <c r="A728" s="1">
        <f t="shared" si="49"/>
        <v>357</v>
      </c>
      <c r="B728">
        <f t="shared" si="50"/>
        <v>1.0679189942315623</v>
      </c>
      <c r="C728">
        <f t="shared" si="48"/>
        <v>-3.4179076235929529E-11</v>
      </c>
      <c r="D728">
        <f t="shared" si="51"/>
        <v>0.21436994417262159</v>
      </c>
    </row>
    <row r="729" spans="1:4">
      <c r="A729" s="1">
        <f t="shared" si="49"/>
        <v>357.5</v>
      </c>
      <c r="B729">
        <f t="shared" si="50"/>
        <v>1.0679189942144729</v>
      </c>
      <c r="C729">
        <f t="shared" si="48"/>
        <v>-3.2884195366733593E-11</v>
      </c>
      <c r="D729">
        <f t="shared" si="51"/>
        <v>0.21436994417173685</v>
      </c>
    </row>
    <row r="730" spans="1:4">
      <c r="A730" s="1">
        <f t="shared" si="49"/>
        <v>358</v>
      </c>
      <c r="B730">
        <f t="shared" si="50"/>
        <v>1.0679189941980307</v>
      </c>
      <c r="C730">
        <f t="shared" si="48"/>
        <v>-3.163844186637732E-11</v>
      </c>
      <c r="D730">
        <f t="shared" si="51"/>
        <v>0.2143699441708857</v>
      </c>
    </row>
    <row r="731" spans="1:4">
      <c r="A731" s="1">
        <f t="shared" si="49"/>
        <v>358.5</v>
      </c>
      <c r="B731">
        <f t="shared" si="50"/>
        <v>1.0679189941822116</v>
      </c>
      <c r="C731">
        <f t="shared" si="48"/>
        <v>-3.043978957784077E-11</v>
      </c>
      <c r="D731">
        <f t="shared" si="51"/>
        <v>0.21436994417006675</v>
      </c>
    </row>
    <row r="732" spans="1:4">
      <c r="A732" s="1">
        <f t="shared" si="49"/>
        <v>359</v>
      </c>
      <c r="B732">
        <f t="shared" si="50"/>
        <v>1.0679189941669918</v>
      </c>
      <c r="C732">
        <f t="shared" si="48"/>
        <v>-2.928660092216262E-11</v>
      </c>
      <c r="D732">
        <f t="shared" si="51"/>
        <v>0.21436994416927882</v>
      </c>
    </row>
    <row r="733" spans="1:4">
      <c r="A733" s="1">
        <f t="shared" si="49"/>
        <v>359.5</v>
      </c>
      <c r="B733">
        <f t="shared" si="50"/>
        <v>1.0679189941523484</v>
      </c>
      <c r="C733">
        <f t="shared" si="48"/>
        <v>-2.8177071786927854E-11</v>
      </c>
      <c r="D733">
        <f t="shared" si="51"/>
        <v>0.2143699441685207</v>
      </c>
    </row>
    <row r="734" spans="1:4">
      <c r="A734" s="1">
        <f t="shared" si="49"/>
        <v>360</v>
      </c>
      <c r="B734">
        <f t="shared" si="50"/>
        <v>1.0679189941382599</v>
      </c>
      <c r="C734">
        <f t="shared" si="48"/>
        <v>-2.7109647859901997E-11</v>
      </c>
      <c r="D734">
        <f t="shared" si="51"/>
        <v>0.2143699441677914</v>
      </c>
    </row>
    <row r="735" spans="1:4">
      <c r="A735" s="1">
        <f t="shared" si="49"/>
        <v>360.5</v>
      </c>
      <c r="B735">
        <f t="shared" si="50"/>
        <v>1.0679189941247049</v>
      </c>
      <c r="C735">
        <f t="shared" si="48"/>
        <v>-2.6082580539821265E-11</v>
      </c>
      <c r="D735">
        <f t="shared" si="51"/>
        <v>0.21436994416708965</v>
      </c>
    </row>
    <row r="736" spans="1:4">
      <c r="A736" s="1">
        <f t="shared" si="49"/>
        <v>361</v>
      </c>
      <c r="B736">
        <f t="shared" si="50"/>
        <v>1.0679189941116636</v>
      </c>
      <c r="C736">
        <f t="shared" si="48"/>
        <v>-2.5094398781178029E-11</v>
      </c>
      <c r="D736">
        <f t="shared" si="51"/>
        <v>0.2143699441664145</v>
      </c>
    </row>
    <row r="737" spans="1:4">
      <c r="A737" s="1">
        <f t="shared" si="49"/>
        <v>361.5</v>
      </c>
      <c r="B737">
        <f t="shared" si="50"/>
        <v>1.0679189940991163</v>
      </c>
      <c r="C737">
        <f t="shared" si="48"/>
        <v>-2.4143714805191507E-11</v>
      </c>
      <c r="D737">
        <f t="shared" si="51"/>
        <v>0.21436994416576494</v>
      </c>
    </row>
    <row r="738" spans="1:4">
      <c r="A738" s="1">
        <f t="shared" si="49"/>
        <v>362</v>
      </c>
      <c r="B738">
        <f t="shared" si="50"/>
        <v>1.0679189940870444</v>
      </c>
      <c r="C738">
        <f t="shared" si="48"/>
        <v>-2.3229029810778457E-11</v>
      </c>
      <c r="D738">
        <f t="shared" si="51"/>
        <v>0.21436994416513996</v>
      </c>
    </row>
    <row r="739" spans="1:4">
      <c r="A739" s="1">
        <f t="shared" si="49"/>
        <v>362.5</v>
      </c>
      <c r="B739">
        <f t="shared" si="50"/>
        <v>1.0679189940754299</v>
      </c>
      <c r="C739">
        <f t="shared" si="48"/>
        <v>-2.2349011530309326E-11</v>
      </c>
      <c r="D739">
        <f t="shared" si="51"/>
        <v>0.21436994416453869</v>
      </c>
    </row>
    <row r="740" spans="1:4">
      <c r="A740" s="1">
        <f t="shared" si="49"/>
        <v>363</v>
      </c>
      <c r="B740">
        <f t="shared" si="50"/>
        <v>1.0679189940642555</v>
      </c>
      <c r="C740">
        <f t="shared" si="48"/>
        <v>-2.1502327696154566E-11</v>
      </c>
      <c r="D740">
        <f t="shared" si="51"/>
        <v>0.21436994416396021</v>
      </c>
    </row>
    <row r="741" spans="1:4">
      <c r="A741" s="1">
        <f t="shared" si="49"/>
        <v>363.5</v>
      </c>
      <c r="B741">
        <f t="shared" si="50"/>
        <v>1.0679189940535043</v>
      </c>
      <c r="C741">
        <f t="shared" si="48"/>
        <v>-2.0687784818562704E-11</v>
      </c>
      <c r="D741">
        <f t="shared" si="51"/>
        <v>0.21436994416340366</v>
      </c>
    </row>
    <row r="742" spans="1:4">
      <c r="A742" s="1">
        <f t="shared" si="49"/>
        <v>364</v>
      </c>
      <c r="B742">
        <f t="shared" si="50"/>
        <v>1.0679189940431604</v>
      </c>
      <c r="C742">
        <f t="shared" si="48"/>
        <v>-1.9904022874328575E-11</v>
      </c>
      <c r="D742">
        <f t="shared" si="51"/>
        <v>0.21436994416286817</v>
      </c>
    </row>
    <row r="743" spans="1:4">
      <c r="A743" s="1">
        <f t="shared" si="49"/>
        <v>364.5</v>
      </c>
      <c r="B743">
        <f t="shared" si="50"/>
        <v>1.0679189940332083</v>
      </c>
      <c r="C743">
        <f t="shared" si="48"/>
        <v>-1.9149959396003169E-11</v>
      </c>
      <c r="D743">
        <f t="shared" si="51"/>
        <v>0.21436994416235297</v>
      </c>
    </row>
    <row r="744" spans="1:4">
      <c r="A744" s="1">
        <f t="shared" si="49"/>
        <v>365</v>
      </c>
      <c r="B744">
        <f t="shared" si="50"/>
        <v>1.0679189940236333</v>
      </c>
      <c r="C744">
        <f t="shared" si="48"/>
        <v>-1.8424428649410629E-11</v>
      </c>
      <c r="D744">
        <f t="shared" si="51"/>
        <v>0.21436994416185723</v>
      </c>
    </row>
    <row r="745" spans="1:4">
      <c r="A745" s="1">
        <f t="shared" si="49"/>
        <v>365.5</v>
      </c>
      <c r="B745">
        <f t="shared" si="50"/>
        <v>1.0679189940144211</v>
      </c>
      <c r="C745">
        <f t="shared" si="48"/>
        <v>-1.7726459189404409E-11</v>
      </c>
      <c r="D745">
        <f t="shared" si="51"/>
        <v>0.21436994416138033</v>
      </c>
    </row>
    <row r="746" spans="1:4">
      <c r="A746" s="1">
        <f t="shared" si="49"/>
        <v>366</v>
      </c>
      <c r="B746">
        <f t="shared" si="50"/>
        <v>1.067918994005558</v>
      </c>
      <c r="C746">
        <f t="shared" si="48"/>
        <v>-1.7054885281808652E-11</v>
      </c>
      <c r="D746">
        <f t="shared" si="51"/>
        <v>0.21436994416092151</v>
      </c>
    </row>
    <row r="747" spans="1:4">
      <c r="A747" s="1">
        <f t="shared" si="49"/>
        <v>366.5</v>
      </c>
      <c r="B747">
        <f t="shared" si="50"/>
        <v>1.0679189939970306</v>
      </c>
      <c r="C747">
        <f t="shared" si="48"/>
        <v>-1.6408790992628042E-11</v>
      </c>
      <c r="D747">
        <f t="shared" si="51"/>
        <v>0.21436994416048005</v>
      </c>
    </row>
    <row r="748" spans="1:4">
      <c r="A748" s="1">
        <f t="shared" si="49"/>
        <v>367</v>
      </c>
      <c r="B748">
        <f t="shared" si="50"/>
        <v>1.0679189939888263</v>
      </c>
      <c r="C748">
        <f t="shared" si="48"/>
        <v>-1.5787121609989185E-11</v>
      </c>
      <c r="D748">
        <f t="shared" si="51"/>
        <v>0.21436994416005531</v>
      </c>
    </row>
    <row r="749" spans="1:4">
      <c r="A749" s="1">
        <f t="shared" si="49"/>
        <v>367.5</v>
      </c>
      <c r="B749">
        <f t="shared" si="50"/>
        <v>1.0679189939809328</v>
      </c>
      <c r="C749">
        <f t="shared" si="48"/>
        <v>-1.5189044466623614E-11</v>
      </c>
      <c r="D749">
        <f t="shared" si="51"/>
        <v>0.21436994415964669</v>
      </c>
    </row>
    <row r="750" spans="1:4">
      <c r="A750" s="1">
        <f t="shared" si="49"/>
        <v>368</v>
      </c>
      <c r="B750">
        <f t="shared" si="50"/>
        <v>1.0679189939733382</v>
      </c>
      <c r="C750">
        <f t="shared" si="48"/>
        <v>-1.4613615872960395E-11</v>
      </c>
      <c r="D750">
        <f t="shared" si="51"/>
        <v>0.21436994415925351</v>
      </c>
    </row>
    <row r="751" spans="1:4">
      <c r="A751" s="1">
        <f t="shared" si="49"/>
        <v>368.5</v>
      </c>
      <c r="B751">
        <f t="shared" si="50"/>
        <v>1.0679189939660314</v>
      </c>
      <c r="C751">
        <f t="shared" si="48"/>
        <v>-1.4059975406155445E-11</v>
      </c>
      <c r="D751">
        <f t="shared" si="51"/>
        <v>0.21436994415887523</v>
      </c>
    </row>
    <row r="752" spans="1:4">
      <c r="A752" s="1">
        <f t="shared" si="49"/>
        <v>369</v>
      </c>
      <c r="B752">
        <f t="shared" si="50"/>
        <v>1.0679189939590015</v>
      </c>
      <c r="C752">
        <f t="shared" si="48"/>
        <v>-1.352731815451591E-11</v>
      </c>
      <c r="D752">
        <f t="shared" si="51"/>
        <v>0.21436994415851129</v>
      </c>
    </row>
    <row r="753" spans="1:4">
      <c r="A753" s="1">
        <f t="shared" si="49"/>
        <v>369.5</v>
      </c>
      <c r="B753">
        <f t="shared" si="50"/>
        <v>1.0679189939522378</v>
      </c>
      <c r="C753">
        <f t="shared" si="48"/>
        <v>-1.3014866961924554E-11</v>
      </c>
      <c r="D753">
        <f t="shared" si="51"/>
        <v>0.21436994415816116</v>
      </c>
    </row>
    <row r="754" spans="1:4">
      <c r="A754" s="1">
        <f t="shared" si="49"/>
        <v>370</v>
      </c>
      <c r="B754">
        <f t="shared" si="50"/>
        <v>1.0679189939457303</v>
      </c>
      <c r="C754">
        <f t="shared" si="48"/>
        <v>-1.2521761405537291E-11</v>
      </c>
      <c r="D754">
        <f t="shared" si="51"/>
        <v>0.21436994415782426</v>
      </c>
    </row>
    <row r="755" spans="1:4">
      <c r="A755" s="1">
        <f t="shared" si="49"/>
        <v>370.5</v>
      </c>
      <c r="B755">
        <f t="shared" si="50"/>
        <v>1.0679189939394695</v>
      </c>
      <c r="C755">
        <f t="shared" si="48"/>
        <v>-1.2047446373841808E-11</v>
      </c>
      <c r="D755">
        <f t="shared" si="51"/>
        <v>0.21436994415750016</v>
      </c>
    </row>
    <row r="756" spans="1:4">
      <c r="A756" s="1">
        <f t="shared" si="49"/>
        <v>371</v>
      </c>
      <c r="B756">
        <f t="shared" si="50"/>
        <v>1.0679189939334459</v>
      </c>
      <c r="C756">
        <f t="shared" si="48"/>
        <v>-1.1591033688418406E-11</v>
      </c>
      <c r="D756">
        <f t="shared" si="51"/>
        <v>0.21436994415718832</v>
      </c>
    </row>
    <row r="757" spans="1:4">
      <c r="A757" s="1">
        <f t="shared" si="49"/>
        <v>371.5</v>
      </c>
      <c r="B757">
        <f t="shared" si="50"/>
        <v>1.0679189939276503</v>
      </c>
      <c r="C757">
        <f t="shared" si="48"/>
        <v>-1.115185721545231E-11</v>
      </c>
      <c r="D757">
        <f t="shared" si="51"/>
        <v>0.21436994415688826</v>
      </c>
    </row>
    <row r="758" spans="1:4">
      <c r="A758" s="1">
        <f t="shared" si="49"/>
        <v>372</v>
      </c>
      <c r="B758">
        <f t="shared" si="50"/>
        <v>1.0679189939220743</v>
      </c>
      <c r="C758">
        <f t="shared" si="48"/>
        <v>-1.0729389599006822E-11</v>
      </c>
      <c r="D758">
        <f t="shared" si="51"/>
        <v>0.21436994415659963</v>
      </c>
    </row>
    <row r="759" spans="1:4">
      <c r="A759" s="1">
        <f t="shared" si="49"/>
        <v>372.5</v>
      </c>
      <c r="B759">
        <f t="shared" si="50"/>
        <v>1.0679189939167097</v>
      </c>
      <c r="C759">
        <f t="shared" si="48"/>
        <v>-1.0322909194115937E-11</v>
      </c>
      <c r="D759">
        <f t="shared" si="51"/>
        <v>0.21436994415632188</v>
      </c>
    </row>
    <row r="760" spans="1:4">
      <c r="A760" s="1">
        <f t="shared" si="49"/>
        <v>373</v>
      </c>
      <c r="B760">
        <f t="shared" si="50"/>
        <v>1.0679189939115483</v>
      </c>
      <c r="C760">
        <f t="shared" si="48"/>
        <v>-9.9318331336917254E-12</v>
      </c>
      <c r="D760">
        <f t="shared" si="51"/>
        <v>0.2143699441560547</v>
      </c>
    </row>
    <row r="761" spans="1:4">
      <c r="A761" s="1">
        <f t="shared" si="49"/>
        <v>373.5</v>
      </c>
      <c r="B761">
        <f t="shared" si="50"/>
        <v>1.0679189939065825</v>
      </c>
      <c r="C761">
        <f t="shared" si="48"/>
        <v>-9.5555507950706442E-12</v>
      </c>
      <c r="D761">
        <f t="shared" si="51"/>
        <v>0.21436994415579758</v>
      </c>
    </row>
    <row r="762" spans="1:4">
      <c r="A762" s="1">
        <f t="shared" si="49"/>
        <v>374</v>
      </c>
      <c r="B762">
        <f t="shared" si="50"/>
        <v>1.0679189939018048</v>
      </c>
      <c r="C762">
        <f t="shared" si="48"/>
        <v>-9.1935625778916119E-12</v>
      </c>
      <c r="D762">
        <f t="shared" si="51"/>
        <v>0.21436994415555027</v>
      </c>
    </row>
    <row r="763" spans="1:4">
      <c r="A763" s="1">
        <f t="shared" si="49"/>
        <v>374.5</v>
      </c>
      <c r="B763">
        <f t="shared" si="50"/>
        <v>1.067918993897208</v>
      </c>
      <c r="C763">
        <f t="shared" si="48"/>
        <v>-8.8453133706423159E-12</v>
      </c>
      <c r="D763">
        <f t="shared" si="51"/>
        <v>0.2143699441553123</v>
      </c>
    </row>
    <row r="764" spans="1:4">
      <c r="A764" s="1">
        <f t="shared" si="49"/>
        <v>375</v>
      </c>
      <c r="B764">
        <f t="shared" si="50"/>
        <v>1.0679189938927853</v>
      </c>
      <c r="C764">
        <f t="shared" si="48"/>
        <v>-8.5102203062348281E-12</v>
      </c>
      <c r="D764">
        <f t="shared" si="51"/>
        <v>0.21436994415508337</v>
      </c>
    </row>
    <row r="765" spans="1:4">
      <c r="A765" s="1">
        <f t="shared" si="49"/>
        <v>375.5</v>
      </c>
      <c r="B765">
        <f t="shared" si="50"/>
        <v>1.0679189938885303</v>
      </c>
      <c r="C765">
        <f t="shared" si="48"/>
        <v>-8.1877282731568357E-12</v>
      </c>
      <c r="D765">
        <f t="shared" si="51"/>
        <v>0.21436994415486302</v>
      </c>
    </row>
    <row r="766" spans="1:4">
      <c r="A766" s="1">
        <f t="shared" si="49"/>
        <v>376</v>
      </c>
      <c r="B766">
        <f t="shared" si="50"/>
        <v>1.0679189938844365</v>
      </c>
      <c r="C766">
        <f t="shared" si="48"/>
        <v>-7.8776429823790295E-12</v>
      </c>
      <c r="D766">
        <f t="shared" si="51"/>
        <v>0.21436994415465116</v>
      </c>
    </row>
    <row r="767" spans="1:4">
      <c r="A767" s="1">
        <f t="shared" si="49"/>
        <v>376.5</v>
      </c>
      <c r="B767">
        <f t="shared" si="50"/>
        <v>1.0679189938804976</v>
      </c>
      <c r="C767">
        <f t="shared" si="48"/>
        <v>-7.5791040110573249E-12</v>
      </c>
      <c r="D767">
        <f t="shared" si="51"/>
        <v>0.21436994415444718</v>
      </c>
    </row>
    <row r="768" spans="1:4">
      <c r="A768" s="1">
        <f t="shared" si="49"/>
        <v>377</v>
      </c>
      <c r="B768">
        <f t="shared" si="50"/>
        <v>1.067918993876708</v>
      </c>
      <c r="C768">
        <f t="shared" si="48"/>
        <v>-7.292028092464875E-12</v>
      </c>
      <c r="D768">
        <f t="shared" si="51"/>
        <v>0.21436994415425104</v>
      </c>
    </row>
    <row r="769" spans="1:4">
      <c r="A769" s="1">
        <f t="shared" si="49"/>
        <v>377.5</v>
      </c>
      <c r="B769">
        <f t="shared" si="50"/>
        <v>1.067918993873062</v>
      </c>
      <c r="C769">
        <f t="shared" si="48"/>
        <v>-7.0157768483625205E-12</v>
      </c>
      <c r="D769">
        <f t="shared" si="51"/>
        <v>0.21436994415406227</v>
      </c>
    </row>
    <row r="770" spans="1:4">
      <c r="A770" s="1">
        <f t="shared" si="49"/>
        <v>378</v>
      </c>
      <c r="B770">
        <f t="shared" si="50"/>
        <v>1.0679189938695541</v>
      </c>
      <c r="C770">
        <f t="shared" si="48"/>
        <v>-6.7499617006916424E-12</v>
      </c>
      <c r="D770">
        <f t="shared" si="51"/>
        <v>0.21436994415388066</v>
      </c>
    </row>
    <row r="771" spans="1:4">
      <c r="A771" s="1">
        <f t="shared" si="49"/>
        <v>378.5</v>
      </c>
      <c r="B771">
        <f t="shared" si="50"/>
        <v>1.0679189938661791</v>
      </c>
      <c r="C771">
        <f t="shared" si="48"/>
        <v>-6.4942495825448532E-12</v>
      </c>
      <c r="D771">
        <f t="shared" si="51"/>
        <v>0.21436994415370594</v>
      </c>
    </row>
    <row r="772" spans="1:4">
      <c r="A772" s="1">
        <f t="shared" si="49"/>
        <v>379</v>
      </c>
      <c r="B772">
        <f t="shared" si="50"/>
        <v>1.0679189938629319</v>
      </c>
      <c r="C772">
        <f t="shared" si="48"/>
        <v>-6.2482241602879185E-12</v>
      </c>
      <c r="D772">
        <f t="shared" si="51"/>
        <v>0.21436994415353786</v>
      </c>
    </row>
    <row r="773" spans="1:4">
      <c r="A773" s="1">
        <f t="shared" si="49"/>
        <v>379.5</v>
      </c>
      <c r="B773">
        <f t="shared" si="50"/>
        <v>1.0679189938598077</v>
      </c>
      <c r="C773">
        <f t="shared" si="48"/>
        <v>-6.0114968558622195E-12</v>
      </c>
      <c r="D773">
        <f t="shared" si="51"/>
        <v>0.21436994415337612</v>
      </c>
    </row>
    <row r="774" spans="1:4">
      <c r="A774" s="1">
        <f t="shared" si="49"/>
        <v>380</v>
      </c>
      <c r="B774">
        <f t="shared" si="50"/>
        <v>1.0679189938568019</v>
      </c>
      <c r="C774">
        <f t="shared" si="48"/>
        <v>-5.7837346023603686E-12</v>
      </c>
      <c r="D774">
        <f t="shared" si="51"/>
        <v>0.2143699441532205</v>
      </c>
    </row>
    <row r="775" spans="1:4">
      <c r="A775" s="1">
        <f t="shared" si="49"/>
        <v>380.5</v>
      </c>
      <c r="B775">
        <f t="shared" si="50"/>
        <v>1.06791899385391</v>
      </c>
      <c r="C775">
        <f t="shared" si="48"/>
        <v>-5.564632088450594E-12</v>
      </c>
      <c r="D775">
        <f t="shared" si="51"/>
        <v>0.21436994415307078</v>
      </c>
    </row>
    <row r="776" spans="1:4">
      <c r="A776" s="1">
        <f t="shared" si="49"/>
        <v>381</v>
      </c>
      <c r="B776">
        <f t="shared" si="50"/>
        <v>1.0679189938511278</v>
      </c>
      <c r="C776">
        <f t="shared" si="48"/>
        <v>-5.3538284916498924E-12</v>
      </c>
      <c r="D776">
        <f t="shared" si="51"/>
        <v>0.21436994415292676</v>
      </c>
    </row>
    <row r="777" spans="1:4">
      <c r="A777" s="1">
        <f t="shared" si="49"/>
        <v>381.5</v>
      </c>
      <c r="B777">
        <f t="shared" si="50"/>
        <v>1.0679189938484508</v>
      </c>
      <c r="C777">
        <f t="shared" si="48"/>
        <v>-5.1509907450508763E-12</v>
      </c>
      <c r="D777">
        <f t="shared" si="51"/>
        <v>0.21436994415278818</v>
      </c>
    </row>
    <row r="778" spans="1:4">
      <c r="A778" s="1">
        <f t="shared" si="49"/>
        <v>382</v>
      </c>
      <c r="B778">
        <f t="shared" si="50"/>
        <v>1.0679189938458753</v>
      </c>
      <c r="C778">
        <f t="shared" si="48"/>
        <v>-4.9558135373217738E-12</v>
      </c>
      <c r="D778">
        <f t="shared" si="51"/>
        <v>0.21436994415265481</v>
      </c>
    </row>
    <row r="779" spans="1:4">
      <c r="A779" s="1">
        <f t="shared" si="49"/>
        <v>382.5</v>
      </c>
      <c r="B779">
        <f t="shared" si="50"/>
        <v>1.0679189938433975</v>
      </c>
      <c r="C779">
        <f t="shared" si="48"/>
        <v>-4.7681025794332754E-12</v>
      </c>
      <c r="D779">
        <f t="shared" si="51"/>
        <v>0.21436994415252655</v>
      </c>
    </row>
    <row r="780" spans="1:4">
      <c r="A780" s="1">
        <f t="shared" si="49"/>
        <v>383</v>
      </c>
      <c r="B780">
        <f t="shared" si="50"/>
        <v>1.0679189938410134</v>
      </c>
      <c r="C780">
        <f t="shared" si="48"/>
        <v>-4.5874415377511468E-12</v>
      </c>
      <c r="D780">
        <f t="shared" si="51"/>
        <v>0.21436994415240312</v>
      </c>
    </row>
    <row r="781" spans="1:4">
      <c r="A781" s="1">
        <f t="shared" si="49"/>
        <v>383.5</v>
      </c>
      <c r="B781">
        <f t="shared" si="50"/>
        <v>1.0679189938387197</v>
      </c>
      <c r="C781">
        <f t="shared" si="48"/>
        <v>-4.4136638788216942E-12</v>
      </c>
      <c r="D781">
        <f t="shared" si="51"/>
        <v>0.21436994415228439</v>
      </c>
    </row>
    <row r="782" spans="1:4">
      <c r="A782" s="1">
        <f t="shared" si="49"/>
        <v>384</v>
      </c>
      <c r="B782">
        <f t="shared" si="50"/>
        <v>1.0679189938365128</v>
      </c>
      <c r="C782">
        <f t="shared" si="48"/>
        <v>-4.2464087801619144E-12</v>
      </c>
      <c r="D782">
        <f t="shared" si="51"/>
        <v>0.21436994415217012</v>
      </c>
    </row>
    <row r="783" spans="1:4">
      <c r="A783" s="1">
        <f t="shared" si="49"/>
        <v>384.5</v>
      </c>
      <c r="B783">
        <f t="shared" si="50"/>
        <v>1.0679189938343896</v>
      </c>
      <c r="C783">
        <f t="shared" si="48"/>
        <v>-4.0855929750449604E-12</v>
      </c>
      <c r="D783">
        <f t="shared" si="51"/>
        <v>0.21436994415206026</v>
      </c>
    </row>
    <row r="784" spans="1:4">
      <c r="A784" s="1">
        <f t="shared" si="49"/>
        <v>385</v>
      </c>
      <c r="B784">
        <f t="shared" si="50"/>
        <v>1.0679189938323468</v>
      </c>
      <c r="C784">
        <f t="shared" ref="C784:C847" si="52">($M$5/$M$6*($M$7-B784)-$M$8*B784/($M$9+B784+$M$10*B784^2))</f>
        <v>-3.9308278854122136E-12</v>
      </c>
      <c r="D784">
        <f t="shared" si="51"/>
        <v>0.21436994415195451</v>
      </c>
    </row>
    <row r="785" spans="1:4">
      <c r="A785" s="1">
        <f t="shared" si="49"/>
        <v>385.5</v>
      </c>
      <c r="B785">
        <f t="shared" si="50"/>
        <v>1.0679189938303815</v>
      </c>
      <c r="C785">
        <f t="shared" si="52"/>
        <v>-3.7818914666587489E-12</v>
      </c>
      <c r="D785">
        <f t="shared" si="51"/>
        <v>0.21436994415185273</v>
      </c>
    </row>
    <row r="786" spans="1:4">
      <c r="A786" s="1">
        <f t="shared" si="49"/>
        <v>386</v>
      </c>
      <c r="B786">
        <f t="shared" si="50"/>
        <v>1.0679189938284905</v>
      </c>
      <c r="C786">
        <f t="shared" si="52"/>
        <v>-3.6385894297552568E-12</v>
      </c>
      <c r="D786">
        <f t="shared" si="51"/>
        <v>0.21436994415175484</v>
      </c>
    </row>
    <row r="787" spans="1:4">
      <c r="A787" s="1">
        <f t="shared" si="49"/>
        <v>386.5</v>
      </c>
      <c r="B787">
        <f t="shared" si="50"/>
        <v>1.0679189938266713</v>
      </c>
      <c r="C787">
        <f t="shared" si="52"/>
        <v>-3.5007552412480436E-12</v>
      </c>
      <c r="D787">
        <f t="shared" si="51"/>
        <v>0.21436994415166064</v>
      </c>
    </row>
    <row r="788" spans="1:4">
      <c r="A788" s="1">
        <f t="shared" si="49"/>
        <v>387</v>
      </c>
      <c r="B788">
        <f t="shared" si="50"/>
        <v>1.0679189938249209</v>
      </c>
      <c r="C788">
        <f t="shared" si="52"/>
        <v>-3.3681946121077999E-12</v>
      </c>
      <c r="D788">
        <f t="shared" si="51"/>
        <v>0.21436994415157007</v>
      </c>
    </row>
    <row r="789" spans="1:4">
      <c r="A789" s="1">
        <f t="shared" si="49"/>
        <v>387.5</v>
      </c>
      <c r="B789">
        <f t="shared" si="50"/>
        <v>1.0679189938232367</v>
      </c>
      <c r="C789">
        <f t="shared" si="52"/>
        <v>-3.2405744754271382E-12</v>
      </c>
      <c r="D789">
        <f t="shared" si="51"/>
        <v>0.21436994415148289</v>
      </c>
    </row>
    <row r="790" spans="1:4">
      <c r="A790" s="1">
        <f t="shared" si="49"/>
        <v>388</v>
      </c>
      <c r="B790">
        <f t="shared" si="50"/>
        <v>1.0679189938216165</v>
      </c>
      <c r="C790">
        <f t="shared" si="52"/>
        <v>-3.1177838089035959E-12</v>
      </c>
      <c r="D790">
        <f t="shared" si="51"/>
        <v>0.21436994415139901</v>
      </c>
    </row>
    <row r="791" spans="1:4">
      <c r="A791" s="1">
        <f t="shared" ref="A791:A854" si="53">A790+M$4</f>
        <v>388.5</v>
      </c>
      <c r="B791">
        <f t="shared" ref="B791:B854" si="54">B790+C790*(A791-A790)</f>
        <v>1.0679189938200575</v>
      </c>
      <c r="C791">
        <f t="shared" si="52"/>
        <v>-2.9996838346590948E-12</v>
      </c>
      <c r="D791">
        <f t="shared" ref="D791:D854" si="55">$M$8*B791/($M$9+B791+$M$10*B791^2)</f>
        <v>0.2143699441513183</v>
      </c>
    </row>
    <row r="792" spans="1:4">
      <c r="A792" s="1">
        <f t="shared" si="53"/>
        <v>389</v>
      </c>
      <c r="B792">
        <f t="shared" si="54"/>
        <v>1.0679189938185576</v>
      </c>
      <c r="C792">
        <f t="shared" si="52"/>
        <v>-2.8859692413618632E-12</v>
      </c>
      <c r="D792">
        <f t="shared" si="55"/>
        <v>0.21436994415124061</v>
      </c>
    </row>
    <row r="793" spans="1:4">
      <c r="A793" s="1">
        <f t="shared" si="53"/>
        <v>389.5</v>
      </c>
      <c r="B793">
        <f t="shared" si="54"/>
        <v>1.0679189938171145</v>
      </c>
      <c r="C793">
        <f t="shared" si="52"/>
        <v>-2.7766955401631321E-12</v>
      </c>
      <c r="D793">
        <f t="shared" si="55"/>
        <v>0.21436994415116595</v>
      </c>
    </row>
    <row r="794" spans="1:4">
      <c r="A794" s="1">
        <f t="shared" si="53"/>
        <v>390</v>
      </c>
      <c r="B794">
        <f t="shared" si="54"/>
        <v>1.0679189938157261</v>
      </c>
      <c r="C794">
        <f t="shared" si="52"/>
        <v>-2.6714741530042829E-12</v>
      </c>
      <c r="D794">
        <f t="shared" si="55"/>
        <v>0.21436994415109406</v>
      </c>
    </row>
    <row r="795" spans="1:4">
      <c r="A795" s="1">
        <f t="shared" si="53"/>
        <v>390.5</v>
      </c>
      <c r="B795">
        <f t="shared" si="54"/>
        <v>1.0679189938143903</v>
      </c>
      <c r="C795">
        <f t="shared" si="52"/>
        <v>-2.5702218131584686E-12</v>
      </c>
      <c r="D795">
        <f t="shared" si="55"/>
        <v>0.21436994415102487</v>
      </c>
    </row>
    <row r="796" spans="1:4">
      <c r="A796" s="1">
        <f t="shared" si="53"/>
        <v>391</v>
      </c>
      <c r="B796">
        <f t="shared" si="54"/>
        <v>1.0679189938131051</v>
      </c>
      <c r="C796">
        <f t="shared" si="52"/>
        <v>-2.4728552538988424E-12</v>
      </c>
      <c r="D796">
        <f t="shared" si="55"/>
        <v>0.21436994415095834</v>
      </c>
    </row>
    <row r="797" spans="1:4">
      <c r="A797" s="1">
        <f t="shared" si="53"/>
        <v>391.5</v>
      </c>
      <c r="B797">
        <f t="shared" si="54"/>
        <v>1.0679189938118687</v>
      </c>
      <c r="C797">
        <f t="shared" si="52"/>
        <v>-2.3792079417717105E-12</v>
      </c>
      <c r="D797">
        <f t="shared" si="55"/>
        <v>0.21436994415089436</v>
      </c>
    </row>
    <row r="798" spans="1:4">
      <c r="A798" s="1">
        <f t="shared" si="53"/>
        <v>392</v>
      </c>
      <c r="B798">
        <f t="shared" si="54"/>
        <v>1.0679189938106792</v>
      </c>
      <c r="C798">
        <f t="shared" si="52"/>
        <v>-2.2890300765965321E-12</v>
      </c>
      <c r="D798">
        <f t="shared" si="55"/>
        <v>0.21436994415083274</v>
      </c>
    </row>
    <row r="799" spans="1:4">
      <c r="A799" s="1">
        <f t="shared" si="53"/>
        <v>392.5</v>
      </c>
      <c r="B799">
        <f t="shared" si="54"/>
        <v>1.0679189938095348</v>
      </c>
      <c r="C799">
        <f t="shared" si="52"/>
        <v>-2.202349413948923E-12</v>
      </c>
      <c r="D799">
        <f t="shared" si="55"/>
        <v>0.21436994415077351</v>
      </c>
    </row>
    <row r="800" spans="1:4">
      <c r="A800" s="1">
        <f t="shared" si="53"/>
        <v>393</v>
      </c>
      <c r="B800">
        <f t="shared" si="54"/>
        <v>1.0679189938084337</v>
      </c>
      <c r="C800">
        <f t="shared" si="52"/>
        <v>-2.1188883980727269E-12</v>
      </c>
      <c r="D800">
        <f t="shared" si="55"/>
        <v>0.2143699441507165</v>
      </c>
    </row>
    <row r="801" spans="1:4">
      <c r="A801" s="1">
        <f t="shared" si="53"/>
        <v>393.5</v>
      </c>
      <c r="B801">
        <f t="shared" si="54"/>
        <v>1.0679189938073743</v>
      </c>
      <c r="C801">
        <f t="shared" si="52"/>
        <v>-2.0386470289679437E-12</v>
      </c>
      <c r="D801">
        <f t="shared" si="55"/>
        <v>0.21436994415066166</v>
      </c>
    </row>
    <row r="802" spans="1:4">
      <c r="A802" s="1">
        <f t="shared" si="53"/>
        <v>394</v>
      </c>
      <c r="B802">
        <f t="shared" si="54"/>
        <v>1.0679189938063549</v>
      </c>
      <c r="C802">
        <f t="shared" si="52"/>
        <v>-1.9614032620296484E-12</v>
      </c>
      <c r="D802">
        <f t="shared" si="55"/>
        <v>0.21436994415060889</v>
      </c>
    </row>
    <row r="803" spans="1:4">
      <c r="A803" s="1">
        <f t="shared" si="53"/>
        <v>394.5</v>
      </c>
      <c r="B803">
        <f t="shared" si="54"/>
        <v>1.0679189938053741</v>
      </c>
      <c r="C803">
        <f t="shared" si="52"/>
        <v>-1.8871015861066098E-12</v>
      </c>
      <c r="D803">
        <f t="shared" si="55"/>
        <v>0.21436994415055813</v>
      </c>
    </row>
    <row r="804" spans="1:4">
      <c r="A804" s="1">
        <f t="shared" si="53"/>
        <v>395</v>
      </c>
      <c r="B804">
        <f t="shared" si="54"/>
        <v>1.0679189938044307</v>
      </c>
      <c r="C804">
        <f t="shared" si="52"/>
        <v>-1.8156032233207497E-12</v>
      </c>
      <c r="D804">
        <f t="shared" si="55"/>
        <v>0.21436994415050925</v>
      </c>
    </row>
    <row r="805" spans="1:4">
      <c r="A805" s="1">
        <f t="shared" si="53"/>
        <v>395.5</v>
      </c>
      <c r="B805">
        <f t="shared" si="54"/>
        <v>1.067918993803523</v>
      </c>
      <c r="C805">
        <f t="shared" si="52"/>
        <v>-1.7468526625208369E-12</v>
      </c>
      <c r="D805">
        <f t="shared" si="55"/>
        <v>0.21436994415046229</v>
      </c>
    </row>
    <row r="806" spans="1:4">
      <c r="A806" s="1">
        <f t="shared" si="53"/>
        <v>396</v>
      </c>
      <c r="B806">
        <f t="shared" si="54"/>
        <v>1.0679189938026494</v>
      </c>
      <c r="C806">
        <f t="shared" si="52"/>
        <v>-1.680655614677562E-12</v>
      </c>
      <c r="D806">
        <f t="shared" si="55"/>
        <v>0.21436994415041707</v>
      </c>
    </row>
    <row r="807" spans="1:4">
      <c r="A807" s="1">
        <f t="shared" si="53"/>
        <v>396.5</v>
      </c>
      <c r="B807">
        <f t="shared" si="54"/>
        <v>1.067918993801809</v>
      </c>
      <c r="C807">
        <f t="shared" si="52"/>
        <v>-1.6170120797909249E-12</v>
      </c>
      <c r="D807">
        <f t="shared" si="55"/>
        <v>0.21436994415037358</v>
      </c>
    </row>
    <row r="808" spans="1:4">
      <c r="A808" s="1">
        <f t="shared" si="53"/>
        <v>397</v>
      </c>
      <c r="B808">
        <f t="shared" si="54"/>
        <v>1.0679189938010005</v>
      </c>
      <c r="C808">
        <f t="shared" si="52"/>
        <v>-1.5557277688316162E-12</v>
      </c>
      <c r="D808">
        <f t="shared" si="55"/>
        <v>0.2143699441503317</v>
      </c>
    </row>
    <row r="809" spans="1:4">
      <c r="A809" s="1">
        <f t="shared" si="53"/>
        <v>397.5</v>
      </c>
      <c r="B809">
        <f t="shared" si="54"/>
        <v>1.0679189938002227</v>
      </c>
      <c r="C809">
        <f t="shared" si="52"/>
        <v>-1.496802681799636E-12</v>
      </c>
      <c r="D809">
        <f t="shared" si="55"/>
        <v>0.21436994415029145</v>
      </c>
    </row>
    <row r="810" spans="1:4">
      <c r="A810" s="1">
        <f t="shared" si="53"/>
        <v>398</v>
      </c>
      <c r="B810">
        <f t="shared" si="54"/>
        <v>1.0679189937994744</v>
      </c>
      <c r="C810">
        <f t="shared" si="52"/>
        <v>-1.4400425296656749E-12</v>
      </c>
      <c r="D810">
        <f t="shared" si="55"/>
        <v>0.21436994415025268</v>
      </c>
    </row>
    <row r="811" spans="1:4">
      <c r="A811" s="1">
        <f t="shared" si="53"/>
        <v>398.5</v>
      </c>
      <c r="B811">
        <f t="shared" si="54"/>
        <v>1.0679189937987543</v>
      </c>
      <c r="C811">
        <f t="shared" si="52"/>
        <v>-1.3855305791565797E-12</v>
      </c>
      <c r="D811">
        <f t="shared" si="55"/>
        <v>0.21436994415021543</v>
      </c>
    </row>
    <row r="812" spans="1:4">
      <c r="A812" s="1">
        <f t="shared" si="53"/>
        <v>399</v>
      </c>
      <c r="B812">
        <f t="shared" si="54"/>
        <v>1.0679189937980615</v>
      </c>
      <c r="C812">
        <f t="shared" si="52"/>
        <v>-1.3330170300918098E-12</v>
      </c>
      <c r="D812">
        <f t="shared" si="55"/>
        <v>0.21436994415017954</v>
      </c>
    </row>
    <row r="813" spans="1:4">
      <c r="A813" s="1">
        <f t="shared" si="53"/>
        <v>399.5</v>
      </c>
      <c r="B813">
        <f t="shared" si="54"/>
        <v>1.067918993797395</v>
      </c>
      <c r="C813">
        <f t="shared" si="52"/>
        <v>-1.2825296380469808E-12</v>
      </c>
      <c r="D813">
        <f t="shared" si="55"/>
        <v>0.21436994415014504</v>
      </c>
    </row>
    <row r="814" spans="1:4">
      <c r="A814" s="1">
        <f t="shared" si="53"/>
        <v>400</v>
      </c>
      <c r="B814">
        <f t="shared" si="54"/>
        <v>1.0679189937967537</v>
      </c>
      <c r="C814">
        <f t="shared" si="52"/>
        <v>-1.233901869568399E-12</v>
      </c>
      <c r="D814">
        <f t="shared" si="55"/>
        <v>0.21436994415011182</v>
      </c>
    </row>
    <row r="815" spans="1:4">
      <c r="A815" s="1">
        <f t="shared" si="53"/>
        <v>400.5</v>
      </c>
      <c r="B815">
        <f t="shared" si="54"/>
        <v>1.0679189937961366</v>
      </c>
      <c r="C815">
        <f t="shared" si="52"/>
        <v>-1.1871892358072955E-12</v>
      </c>
      <c r="D815">
        <f t="shared" si="55"/>
        <v>0.2143699441500799</v>
      </c>
    </row>
    <row r="816" spans="1:4">
      <c r="A816" s="1">
        <f t="shared" si="53"/>
        <v>401</v>
      </c>
      <c r="B816">
        <f t="shared" si="54"/>
        <v>1.0679189937955431</v>
      </c>
      <c r="C816">
        <f t="shared" si="52"/>
        <v>-1.1422252033099767E-12</v>
      </c>
      <c r="D816">
        <f t="shared" si="55"/>
        <v>0.2143699441500492</v>
      </c>
    </row>
    <row r="817" spans="1:4">
      <c r="A817" s="1">
        <f t="shared" si="53"/>
        <v>401.5</v>
      </c>
      <c r="B817">
        <f t="shared" si="54"/>
        <v>1.067918993794972</v>
      </c>
      <c r="C817">
        <f t="shared" si="52"/>
        <v>-1.0989542609252112E-12</v>
      </c>
      <c r="D817">
        <f t="shared" si="55"/>
        <v>0.21436994415001961</v>
      </c>
    </row>
    <row r="818" spans="1:4">
      <c r="A818" s="1">
        <f t="shared" si="53"/>
        <v>402</v>
      </c>
      <c r="B818">
        <f t="shared" si="54"/>
        <v>1.0679189937944225</v>
      </c>
      <c r="C818">
        <f t="shared" si="52"/>
        <v>-1.0572653863505366E-12</v>
      </c>
      <c r="D818">
        <f t="shared" si="55"/>
        <v>0.21436994414999117</v>
      </c>
    </row>
    <row r="819" spans="1:4">
      <c r="A819" s="1">
        <f t="shared" si="53"/>
        <v>402.5</v>
      </c>
      <c r="B819">
        <f t="shared" si="54"/>
        <v>1.0679189937938938</v>
      </c>
      <c r="C819">
        <f t="shared" si="52"/>
        <v>-1.0172418463127997E-12</v>
      </c>
      <c r="D819">
        <f t="shared" si="55"/>
        <v>0.2143699441499638</v>
      </c>
    </row>
    <row r="820" spans="1:4">
      <c r="A820" s="1">
        <f t="shared" si="53"/>
        <v>403</v>
      </c>
      <c r="B820">
        <f t="shared" si="54"/>
        <v>1.0679189937933851</v>
      </c>
      <c r="C820">
        <f t="shared" si="52"/>
        <v>-9.7868935178269112E-13</v>
      </c>
      <c r="D820">
        <f t="shared" si="55"/>
        <v>0.21436994414993749</v>
      </c>
    </row>
    <row r="821" spans="1:4">
      <c r="A821" s="1">
        <f t="shared" si="53"/>
        <v>403.5</v>
      </c>
      <c r="B821">
        <f t="shared" si="54"/>
        <v>1.0679189937928957</v>
      </c>
      <c r="C821">
        <f t="shared" si="52"/>
        <v>-9.4158014718459526E-13</v>
      </c>
      <c r="D821">
        <f t="shared" si="55"/>
        <v>0.21436994414991209</v>
      </c>
    </row>
    <row r="822" spans="1:4">
      <c r="A822" s="1">
        <f t="shared" si="53"/>
        <v>404</v>
      </c>
      <c r="B822">
        <f t="shared" si="54"/>
        <v>1.0679189937924249</v>
      </c>
      <c r="C822">
        <f t="shared" si="52"/>
        <v>-9.0594198809412774E-13</v>
      </c>
      <c r="D822">
        <f t="shared" si="55"/>
        <v>0.21436994414988775</v>
      </c>
    </row>
    <row r="823" spans="1:4">
      <c r="A823" s="1">
        <f t="shared" si="53"/>
        <v>404.5</v>
      </c>
      <c r="B823">
        <f t="shared" si="54"/>
        <v>1.067918993791972</v>
      </c>
      <c r="C823">
        <f t="shared" si="52"/>
        <v>-8.7160834105759477E-13</v>
      </c>
      <c r="D823">
        <f t="shared" si="55"/>
        <v>0.21436994414986429</v>
      </c>
    </row>
    <row r="824" spans="1:4">
      <c r="A824" s="1">
        <f t="shared" si="53"/>
        <v>405</v>
      </c>
      <c r="B824">
        <f t="shared" si="54"/>
        <v>1.0679189937915361</v>
      </c>
      <c r="C824">
        <f t="shared" si="52"/>
        <v>-8.3860696165061199E-13</v>
      </c>
      <c r="D824">
        <f t="shared" si="55"/>
        <v>0.21436994414984173</v>
      </c>
    </row>
    <row r="825" spans="1:4">
      <c r="A825" s="1">
        <f t="shared" si="53"/>
        <v>405.5</v>
      </c>
      <c r="B825">
        <f t="shared" si="54"/>
        <v>1.0679189937911169</v>
      </c>
      <c r="C825">
        <f t="shared" si="52"/>
        <v>-8.0685458314633252E-13</v>
      </c>
      <c r="D825">
        <f t="shared" si="55"/>
        <v>0.21436994414982002</v>
      </c>
    </row>
    <row r="826" spans="1:4">
      <c r="A826" s="1">
        <f t="shared" si="53"/>
        <v>406</v>
      </c>
      <c r="B826">
        <f t="shared" si="54"/>
        <v>1.0679189937907134</v>
      </c>
      <c r="C826">
        <f t="shared" si="52"/>
        <v>-7.7626793881790945E-13</v>
      </c>
      <c r="D826">
        <f t="shared" si="55"/>
        <v>0.21436994414979918</v>
      </c>
    </row>
    <row r="827" spans="1:4">
      <c r="A827" s="1">
        <f t="shared" si="53"/>
        <v>406.5</v>
      </c>
      <c r="B827">
        <f t="shared" si="54"/>
        <v>1.0679189937903253</v>
      </c>
      <c r="C827">
        <f t="shared" si="52"/>
        <v>-7.468470286653428E-13</v>
      </c>
      <c r="D827">
        <f t="shared" si="55"/>
        <v>0.21436994414977906</v>
      </c>
    </row>
    <row r="828" spans="1:4">
      <c r="A828" s="1">
        <f t="shared" si="53"/>
        <v>407</v>
      </c>
      <c r="B828">
        <f t="shared" si="54"/>
        <v>1.0679189937899518</v>
      </c>
      <c r="C828">
        <f t="shared" si="52"/>
        <v>-7.1856409711301694E-13</v>
      </c>
      <c r="D828">
        <f t="shared" si="55"/>
        <v>0.21436994414975971</v>
      </c>
    </row>
    <row r="829" spans="1:4">
      <c r="A829" s="1">
        <f t="shared" si="53"/>
        <v>407.5</v>
      </c>
      <c r="B829">
        <f t="shared" si="54"/>
        <v>1.0679189937895925</v>
      </c>
      <c r="C829">
        <f t="shared" si="52"/>
        <v>-6.9136363300970061E-13</v>
      </c>
      <c r="D829">
        <f t="shared" si="55"/>
        <v>0.21436994414974112</v>
      </c>
    </row>
    <row r="830" spans="1:4">
      <c r="A830" s="1">
        <f t="shared" si="53"/>
        <v>408</v>
      </c>
      <c r="B830">
        <f t="shared" si="54"/>
        <v>1.0679189937892468</v>
      </c>
      <c r="C830">
        <f t="shared" si="52"/>
        <v>-6.6513461405293128E-13</v>
      </c>
      <c r="D830">
        <f t="shared" si="55"/>
        <v>0.21436994414972321</v>
      </c>
    </row>
    <row r="831" spans="1:4">
      <c r="A831" s="1">
        <f t="shared" si="53"/>
        <v>408.5</v>
      </c>
      <c r="B831">
        <f t="shared" si="54"/>
        <v>1.0679189937889142</v>
      </c>
      <c r="C831">
        <f t="shared" si="52"/>
        <v>-6.3998806254517149E-13</v>
      </c>
      <c r="D831">
        <f t="shared" si="55"/>
        <v>0.21436994414970603</v>
      </c>
    </row>
    <row r="832" spans="1:4">
      <c r="A832" s="1">
        <f t="shared" si="53"/>
        <v>409</v>
      </c>
      <c r="B832">
        <f t="shared" si="54"/>
        <v>1.0679189937885942</v>
      </c>
      <c r="C832">
        <f t="shared" si="52"/>
        <v>-6.1570193388149619E-13</v>
      </c>
      <c r="D832">
        <f t="shared" si="55"/>
        <v>0.21436994414968943</v>
      </c>
    </row>
    <row r="833" spans="1:4">
      <c r="A833" s="1">
        <f t="shared" si="53"/>
        <v>409.5</v>
      </c>
      <c r="B833">
        <f t="shared" si="54"/>
        <v>1.0679189937882865</v>
      </c>
      <c r="C833">
        <f t="shared" si="52"/>
        <v>-5.9235949478875227E-13</v>
      </c>
      <c r="D833">
        <f t="shared" si="55"/>
        <v>0.2143699441496735</v>
      </c>
    </row>
    <row r="834" spans="1:4">
      <c r="A834" s="1">
        <f t="shared" si="53"/>
        <v>410</v>
      </c>
      <c r="B834">
        <f t="shared" si="54"/>
        <v>1.0679189937879903</v>
      </c>
      <c r="C834">
        <f t="shared" si="52"/>
        <v>-5.6996074526693974E-13</v>
      </c>
      <c r="D834">
        <f t="shared" si="55"/>
        <v>0.21436994414965818</v>
      </c>
    </row>
    <row r="835" spans="1:4">
      <c r="A835" s="1">
        <f t="shared" si="53"/>
        <v>410.5</v>
      </c>
      <c r="B835">
        <f t="shared" si="54"/>
        <v>1.0679189937877054</v>
      </c>
      <c r="C835">
        <f t="shared" si="52"/>
        <v>-5.4833915186236482E-13</v>
      </c>
      <c r="D835">
        <f t="shared" si="55"/>
        <v>0.21436994414964342</v>
      </c>
    </row>
    <row r="836" spans="1:4">
      <c r="A836" s="1">
        <f t="shared" si="53"/>
        <v>411</v>
      </c>
      <c r="B836">
        <f t="shared" si="54"/>
        <v>1.0679189937874312</v>
      </c>
      <c r="C836">
        <f t="shared" si="52"/>
        <v>-5.2757798130187439E-13</v>
      </c>
      <c r="D836">
        <f t="shared" si="55"/>
        <v>0.21436994414962923</v>
      </c>
    </row>
    <row r="837" spans="1:4">
      <c r="A837" s="1">
        <f t="shared" si="53"/>
        <v>411.5</v>
      </c>
      <c r="B837">
        <f t="shared" si="54"/>
        <v>1.0679189937871674</v>
      </c>
      <c r="C837">
        <f t="shared" si="52"/>
        <v>-5.0756621128300594E-13</v>
      </c>
      <c r="D837">
        <f t="shared" si="55"/>
        <v>0.21436994414961558</v>
      </c>
    </row>
    <row r="838" spans="1:4">
      <c r="A838" s="1">
        <f t="shared" si="53"/>
        <v>412</v>
      </c>
      <c r="B838">
        <f t="shared" si="54"/>
        <v>1.0679189937869136</v>
      </c>
      <c r="C838">
        <f t="shared" si="52"/>
        <v>-4.8830384180575948E-13</v>
      </c>
      <c r="D838">
        <f t="shared" si="55"/>
        <v>0.21436994414960239</v>
      </c>
    </row>
    <row r="839" spans="1:4">
      <c r="A839" s="1">
        <f t="shared" si="53"/>
        <v>412.5</v>
      </c>
      <c r="B839">
        <f t="shared" si="54"/>
        <v>1.0679189937866693</v>
      </c>
      <c r="C839">
        <f t="shared" si="52"/>
        <v>-4.6981862844575062E-13</v>
      </c>
      <c r="D839">
        <f t="shared" si="55"/>
        <v>0.21436994414958976</v>
      </c>
    </row>
    <row r="840" spans="1:4">
      <c r="A840" s="1">
        <f t="shared" si="53"/>
        <v>413</v>
      </c>
      <c r="B840">
        <f t="shared" si="54"/>
        <v>1.0679189937864344</v>
      </c>
      <c r="C840">
        <f t="shared" si="52"/>
        <v>-4.5208281562736374E-13</v>
      </c>
      <c r="D840">
        <f t="shared" si="55"/>
        <v>0.21436994414957763</v>
      </c>
    </row>
    <row r="841" spans="1:4">
      <c r="A841" s="1">
        <f t="shared" si="53"/>
        <v>413.5</v>
      </c>
      <c r="B841">
        <f t="shared" si="54"/>
        <v>1.0679189937862084</v>
      </c>
      <c r="C841">
        <f t="shared" si="52"/>
        <v>-4.3490211432128945E-13</v>
      </c>
      <c r="D841">
        <f t="shared" si="55"/>
        <v>0.21436994414956592</v>
      </c>
    </row>
    <row r="842" spans="1:4">
      <c r="A842" s="1">
        <f t="shared" si="53"/>
        <v>414</v>
      </c>
      <c r="B842">
        <f t="shared" si="54"/>
        <v>1.067918993785991</v>
      </c>
      <c r="C842">
        <f t="shared" si="52"/>
        <v>-4.1847081355683713E-13</v>
      </c>
      <c r="D842">
        <f t="shared" si="55"/>
        <v>0.21436994414955468</v>
      </c>
    </row>
    <row r="843" spans="1:4">
      <c r="A843" s="1">
        <f t="shared" si="53"/>
        <v>414.5</v>
      </c>
      <c r="B843">
        <f t="shared" si="54"/>
        <v>1.0679189937857818</v>
      </c>
      <c r="C843">
        <f t="shared" si="52"/>
        <v>-4.0256686872908176E-13</v>
      </c>
      <c r="D843">
        <f t="shared" si="55"/>
        <v>0.21436994414954383</v>
      </c>
    </row>
    <row r="844" spans="1:4">
      <c r="A844" s="1">
        <f t="shared" si="53"/>
        <v>415</v>
      </c>
      <c r="B844">
        <f t="shared" si="54"/>
        <v>1.0679189937855806</v>
      </c>
      <c r="C844">
        <f t="shared" si="52"/>
        <v>-3.8732905771610149E-13</v>
      </c>
      <c r="D844">
        <f t="shared" si="55"/>
        <v>0.21436994414953339</v>
      </c>
    </row>
    <row r="845" spans="1:4">
      <c r="A845" s="1">
        <f t="shared" si="53"/>
        <v>415.5</v>
      </c>
      <c r="B845">
        <f t="shared" si="54"/>
        <v>1.067918993785387</v>
      </c>
      <c r="C845">
        <f t="shared" si="52"/>
        <v>-3.7264635821543379E-13</v>
      </c>
      <c r="D845">
        <f t="shared" si="55"/>
        <v>0.21436994414952337</v>
      </c>
    </row>
    <row r="846" spans="1:4">
      <c r="A846" s="1">
        <f t="shared" si="53"/>
        <v>416</v>
      </c>
      <c r="B846">
        <f t="shared" si="54"/>
        <v>1.0679189937852007</v>
      </c>
      <c r="C846">
        <f t="shared" si="52"/>
        <v>-3.5857428137830993E-13</v>
      </c>
      <c r="D846">
        <f t="shared" si="55"/>
        <v>0.21436994414951377</v>
      </c>
    </row>
    <row r="847" spans="1:4">
      <c r="A847" s="1">
        <f t="shared" si="53"/>
        <v>416.5</v>
      </c>
      <c r="B847">
        <f t="shared" si="54"/>
        <v>1.0679189937850215</v>
      </c>
      <c r="C847">
        <f t="shared" si="52"/>
        <v>-3.4500180490226739E-13</v>
      </c>
      <c r="D847">
        <f t="shared" si="55"/>
        <v>0.2143699441495045</v>
      </c>
    </row>
    <row r="848" spans="1:4">
      <c r="A848" s="1">
        <f t="shared" si="53"/>
        <v>417</v>
      </c>
      <c r="B848">
        <f t="shared" si="54"/>
        <v>1.067918993784849</v>
      </c>
      <c r="C848">
        <f t="shared" ref="C848:C911" si="56">($M$5/$M$6*($M$7-B848)-$M$8*B848/($M$9+B848+$M$10*B848^2))</f>
        <v>-3.3190117321169055E-13</v>
      </c>
      <c r="D848">
        <f t="shared" si="55"/>
        <v>0.21436994414949553</v>
      </c>
    </row>
    <row r="849" spans="1:4">
      <c r="A849" s="1">
        <f t="shared" si="53"/>
        <v>417.5</v>
      </c>
      <c r="B849">
        <f t="shared" si="54"/>
        <v>1.0679189937846831</v>
      </c>
      <c r="C849">
        <f t="shared" si="56"/>
        <v>-3.1935565303342628E-13</v>
      </c>
      <c r="D849">
        <f t="shared" si="55"/>
        <v>0.21436994414948696</v>
      </c>
    </row>
    <row r="850" spans="1:4">
      <c r="A850" s="1">
        <f t="shared" si="53"/>
        <v>418</v>
      </c>
      <c r="B850">
        <f t="shared" si="54"/>
        <v>1.0679189937845235</v>
      </c>
      <c r="C850">
        <f t="shared" si="56"/>
        <v>-3.0725422206501207E-13</v>
      </c>
      <c r="D850">
        <f t="shared" si="55"/>
        <v>0.21436994414947869</v>
      </c>
    </row>
    <row r="851" spans="1:4">
      <c r="A851" s="1">
        <f t="shared" si="53"/>
        <v>418.5</v>
      </c>
      <c r="B851">
        <f t="shared" si="54"/>
        <v>1.0679189937843698</v>
      </c>
      <c r="C851">
        <f t="shared" si="56"/>
        <v>-2.9559688030644793E-13</v>
      </c>
      <c r="D851">
        <f t="shared" si="55"/>
        <v>0.21436994414947075</v>
      </c>
    </row>
    <row r="852" spans="1:4">
      <c r="A852" s="1">
        <f t="shared" si="53"/>
        <v>419</v>
      </c>
      <c r="B852">
        <f t="shared" si="54"/>
        <v>1.0679189937842219</v>
      </c>
      <c r="C852">
        <f t="shared" si="56"/>
        <v>-2.8441138333334948E-13</v>
      </c>
      <c r="D852">
        <f t="shared" si="55"/>
        <v>0.21436994414946309</v>
      </c>
    </row>
    <row r="853" spans="1:4">
      <c r="A853" s="1">
        <f t="shared" si="53"/>
        <v>419.5</v>
      </c>
      <c r="B853">
        <f t="shared" si="54"/>
        <v>1.0679189937840798</v>
      </c>
      <c r="C853">
        <f t="shared" si="56"/>
        <v>-2.7366997557010109E-13</v>
      </c>
      <c r="D853">
        <f t="shared" si="55"/>
        <v>0.21436994414945576</v>
      </c>
    </row>
    <row r="854" spans="1:4">
      <c r="A854" s="1">
        <f t="shared" si="53"/>
        <v>420</v>
      </c>
      <c r="B854">
        <f t="shared" si="54"/>
        <v>1.0679189937839431</v>
      </c>
      <c r="C854">
        <f t="shared" si="56"/>
        <v>-2.6326163471424024E-13</v>
      </c>
      <c r="D854">
        <f t="shared" si="55"/>
        <v>0.21436994414944863</v>
      </c>
    </row>
    <row r="855" spans="1:4">
      <c r="A855" s="1">
        <f t="shared" ref="A855:A918" si="57">A854+M$4</f>
        <v>420.5</v>
      </c>
      <c r="B855">
        <f t="shared" ref="B855:B918" si="58">B854+C854*(A855-A854)</f>
        <v>1.0679189937838114</v>
      </c>
      <c r="C855">
        <f t="shared" si="56"/>
        <v>-2.5332513864384509E-13</v>
      </c>
      <c r="D855">
        <f t="shared" ref="D855:D918" si="59">$M$8*B855/($M$9+B855+$M$10*B855^2)</f>
        <v>0.21436994414944185</v>
      </c>
    </row>
    <row r="856" spans="1:4">
      <c r="A856" s="1">
        <f t="shared" si="57"/>
        <v>421</v>
      </c>
      <c r="B856">
        <f t="shared" si="58"/>
        <v>1.0679189937836848</v>
      </c>
      <c r="C856">
        <f t="shared" si="56"/>
        <v>-2.4372170948083749E-13</v>
      </c>
      <c r="D856">
        <f t="shared" si="59"/>
        <v>0.21436994414943528</v>
      </c>
    </row>
    <row r="857" spans="1:4">
      <c r="A857" s="1">
        <f t="shared" si="57"/>
        <v>421.5</v>
      </c>
      <c r="B857">
        <f t="shared" si="58"/>
        <v>1.0679189937835629</v>
      </c>
      <c r="C857">
        <f t="shared" si="56"/>
        <v>-2.3447910280083306E-13</v>
      </c>
      <c r="D857">
        <f t="shared" si="59"/>
        <v>0.21436994414942898</v>
      </c>
    </row>
    <row r="858" spans="1:4">
      <c r="A858" s="1">
        <f t="shared" si="57"/>
        <v>422</v>
      </c>
      <c r="B858">
        <f t="shared" si="58"/>
        <v>1.0679189937834457</v>
      </c>
      <c r="C858">
        <f t="shared" si="56"/>
        <v>-2.2559731860383181E-13</v>
      </c>
      <c r="D858">
        <f t="shared" si="59"/>
        <v>0.2143699441494229</v>
      </c>
    </row>
    <row r="859" spans="1:4">
      <c r="A859" s="1">
        <f t="shared" si="57"/>
        <v>422.5</v>
      </c>
      <c r="B859">
        <f t="shared" si="58"/>
        <v>1.0679189937833329</v>
      </c>
      <c r="C859">
        <f t="shared" si="56"/>
        <v>-2.1707635688983373E-13</v>
      </c>
      <c r="D859">
        <f t="shared" si="59"/>
        <v>0.21436994414941707</v>
      </c>
    </row>
    <row r="860" spans="1:4">
      <c r="A860" s="1">
        <f t="shared" si="57"/>
        <v>423</v>
      </c>
      <c r="B860">
        <f t="shared" si="58"/>
        <v>1.0679189937832243</v>
      </c>
      <c r="C860">
        <f t="shared" si="56"/>
        <v>-2.0880519535637632E-13</v>
      </c>
      <c r="D860">
        <f t="shared" si="59"/>
        <v>0.21436994414941143</v>
      </c>
    </row>
    <row r="861" spans="1:4">
      <c r="A861" s="1">
        <f t="shared" si="57"/>
        <v>423.5</v>
      </c>
      <c r="B861">
        <f t="shared" si="58"/>
        <v>1.0679189937831199</v>
      </c>
      <c r="C861">
        <f t="shared" si="56"/>
        <v>-2.0089485630592208E-13</v>
      </c>
      <c r="D861">
        <f t="shared" si="59"/>
        <v>0.21436994414940602</v>
      </c>
    </row>
    <row r="862" spans="1:4">
      <c r="A862" s="1">
        <f t="shared" si="57"/>
        <v>424</v>
      </c>
      <c r="B862">
        <f t="shared" si="58"/>
        <v>1.0679189937830196</v>
      </c>
      <c r="C862">
        <f t="shared" si="56"/>
        <v>-1.9331758416285538E-13</v>
      </c>
      <c r="D862">
        <f t="shared" si="59"/>
        <v>0.21436994414940086</v>
      </c>
    </row>
    <row r="863" spans="1:4">
      <c r="A863" s="1">
        <f t="shared" si="57"/>
        <v>424.5</v>
      </c>
      <c r="B863">
        <f t="shared" si="58"/>
        <v>1.067918993782923</v>
      </c>
      <c r="C863">
        <f t="shared" si="56"/>
        <v>-1.8599011220032935E-13</v>
      </c>
      <c r="D863">
        <f t="shared" si="59"/>
        <v>0.21436994414939584</v>
      </c>
    </row>
    <row r="864" spans="1:4">
      <c r="A864" s="1">
        <f t="shared" si="57"/>
        <v>425</v>
      </c>
      <c r="B864">
        <f t="shared" si="58"/>
        <v>1.06791899378283</v>
      </c>
      <c r="C864">
        <f t="shared" si="56"/>
        <v>-1.7891244041834398E-13</v>
      </c>
      <c r="D864">
        <f t="shared" si="59"/>
        <v>0.21436994414939101</v>
      </c>
    </row>
    <row r="865" spans="1:4">
      <c r="A865" s="1">
        <f t="shared" si="57"/>
        <v>425.5</v>
      </c>
      <c r="B865">
        <f t="shared" si="58"/>
        <v>1.0679189937827405</v>
      </c>
      <c r="C865">
        <f t="shared" si="56"/>
        <v>-1.7216783554374615E-13</v>
      </c>
      <c r="D865">
        <f t="shared" si="59"/>
        <v>0.2143699441493864</v>
      </c>
    </row>
    <row r="866" spans="1:4">
      <c r="A866" s="1">
        <f t="shared" si="57"/>
        <v>426</v>
      </c>
      <c r="B866">
        <f t="shared" si="58"/>
        <v>1.0679189937826543</v>
      </c>
      <c r="C866">
        <f t="shared" si="56"/>
        <v>-1.6564527527407336E-13</v>
      </c>
      <c r="D866">
        <f t="shared" si="59"/>
        <v>0.21436994414938193</v>
      </c>
    </row>
    <row r="867" spans="1:4">
      <c r="A867" s="1">
        <f t="shared" si="57"/>
        <v>426.5</v>
      </c>
      <c r="B867">
        <f t="shared" si="58"/>
        <v>1.0679189937825715</v>
      </c>
      <c r="C867">
        <f t="shared" si="56"/>
        <v>-1.5937251518494122E-13</v>
      </c>
      <c r="D867">
        <f t="shared" si="59"/>
        <v>0.21436994414937766</v>
      </c>
    </row>
    <row r="868" spans="1:4">
      <c r="A868" s="1">
        <f t="shared" si="57"/>
        <v>427</v>
      </c>
      <c r="B868">
        <f t="shared" si="58"/>
        <v>1.0679189937824918</v>
      </c>
      <c r="C868">
        <f t="shared" si="56"/>
        <v>-1.5332179970073412E-13</v>
      </c>
      <c r="D868">
        <f t="shared" si="59"/>
        <v>0.21436994414937352</v>
      </c>
    </row>
    <row r="869" spans="1:4">
      <c r="A869" s="1">
        <f t="shared" si="57"/>
        <v>427.5</v>
      </c>
      <c r="B869">
        <f t="shared" si="58"/>
        <v>1.0679189937824152</v>
      </c>
      <c r="C869">
        <f t="shared" si="56"/>
        <v>-1.4749312882145205E-13</v>
      </c>
      <c r="D869">
        <f t="shared" si="59"/>
        <v>0.21436994414936952</v>
      </c>
    </row>
    <row r="870" spans="1:4">
      <c r="A870" s="1">
        <f t="shared" si="57"/>
        <v>428</v>
      </c>
      <c r="B870">
        <f t="shared" si="58"/>
        <v>1.0679189937823415</v>
      </c>
      <c r="C870">
        <f t="shared" si="56"/>
        <v>-1.4194201369832626E-13</v>
      </c>
      <c r="D870">
        <f t="shared" si="59"/>
        <v>0.21436994414936572</v>
      </c>
    </row>
    <row r="871" spans="1:4">
      <c r="A871" s="1">
        <f t="shared" si="57"/>
        <v>428.5</v>
      </c>
      <c r="B871">
        <f t="shared" si="58"/>
        <v>1.0679189937822704</v>
      </c>
      <c r="C871">
        <f t="shared" si="56"/>
        <v>-1.3655743202889425E-13</v>
      </c>
      <c r="D871">
        <f t="shared" si="59"/>
        <v>0.21436994414936206</v>
      </c>
    </row>
    <row r="872" spans="1:4">
      <c r="A872" s="1">
        <f t="shared" si="57"/>
        <v>429</v>
      </c>
      <c r="B872">
        <f t="shared" si="58"/>
        <v>1.067918993782202</v>
      </c>
      <c r="C872">
        <f t="shared" si="56"/>
        <v>-1.3133938381315602E-13</v>
      </c>
      <c r="D872">
        <f t="shared" si="59"/>
        <v>0.2143699441493585</v>
      </c>
    </row>
    <row r="873" spans="1:4">
      <c r="A873" s="1">
        <f t="shared" si="57"/>
        <v>429.5</v>
      </c>
      <c r="B873">
        <f t="shared" si="58"/>
        <v>1.0679189937821363</v>
      </c>
      <c r="C873">
        <f t="shared" si="56"/>
        <v>-1.2637113577795844E-13</v>
      </c>
      <c r="D873">
        <f t="shared" si="59"/>
        <v>0.21436994414935512</v>
      </c>
    </row>
    <row r="874" spans="1:4">
      <c r="A874" s="1">
        <f t="shared" si="57"/>
        <v>430</v>
      </c>
      <c r="B874">
        <f t="shared" si="58"/>
        <v>1.067918993782073</v>
      </c>
      <c r="C874">
        <f t="shared" si="56"/>
        <v>-1.2156942119645464E-13</v>
      </c>
      <c r="D874">
        <f t="shared" si="59"/>
        <v>0.21436994414935184</v>
      </c>
    </row>
    <row r="875" spans="1:4">
      <c r="A875" s="1">
        <f t="shared" si="57"/>
        <v>430.5</v>
      </c>
      <c r="B875">
        <f t="shared" si="58"/>
        <v>1.0679189937820122</v>
      </c>
      <c r="C875">
        <f t="shared" si="56"/>
        <v>-1.1698975121987587E-13</v>
      </c>
      <c r="D875">
        <f t="shared" si="59"/>
        <v>0.21436994414934871</v>
      </c>
    </row>
    <row r="876" spans="1:4">
      <c r="A876" s="1">
        <f t="shared" si="57"/>
        <v>431</v>
      </c>
      <c r="B876">
        <f t="shared" si="58"/>
        <v>1.0679189937819538</v>
      </c>
      <c r="C876">
        <f t="shared" si="56"/>
        <v>-1.1254885912137524E-13</v>
      </c>
      <c r="D876">
        <f t="shared" si="59"/>
        <v>0.21436994414934568</v>
      </c>
    </row>
    <row r="877" spans="1:4">
      <c r="A877" s="1">
        <f t="shared" si="57"/>
        <v>431.5</v>
      </c>
      <c r="B877">
        <f t="shared" si="58"/>
        <v>1.0679189937818976</v>
      </c>
      <c r="C877">
        <f t="shared" si="56"/>
        <v>-1.0833001162779965E-13</v>
      </c>
      <c r="D877">
        <f t="shared" si="59"/>
        <v>0.21436994414934277</v>
      </c>
    </row>
    <row r="878" spans="1:4">
      <c r="A878" s="1">
        <f t="shared" si="57"/>
        <v>432</v>
      </c>
      <c r="B878">
        <f t="shared" si="58"/>
        <v>1.0679189937818434</v>
      </c>
      <c r="C878">
        <f t="shared" si="56"/>
        <v>-1.0416667528545531E-13</v>
      </c>
      <c r="D878">
        <f t="shared" si="59"/>
        <v>0.21436994414933994</v>
      </c>
    </row>
    <row r="879" spans="1:4">
      <c r="A879" s="1">
        <f t="shared" si="57"/>
        <v>432.5</v>
      </c>
      <c r="B879">
        <f t="shared" si="58"/>
        <v>1.0679189937817912</v>
      </c>
      <c r="C879">
        <f t="shared" si="56"/>
        <v>-1.0025313912365164E-13</v>
      </c>
      <c r="D879">
        <f t="shared" si="59"/>
        <v>0.21436994414933724</v>
      </c>
    </row>
    <row r="880" spans="1:4">
      <c r="A880" s="1">
        <f t="shared" si="57"/>
        <v>433</v>
      </c>
      <c r="B880">
        <f t="shared" si="58"/>
        <v>1.067918993781741</v>
      </c>
      <c r="C880">
        <f t="shared" si="56"/>
        <v>-9.6422869688694846E-14</v>
      </c>
      <c r="D880">
        <f t="shared" si="59"/>
        <v>0.21436994414933463</v>
      </c>
    </row>
    <row r="881" spans="1:4">
      <c r="A881" s="1">
        <f t="shared" si="57"/>
        <v>433.5</v>
      </c>
      <c r="B881">
        <f t="shared" si="58"/>
        <v>1.0679189937816929</v>
      </c>
      <c r="C881">
        <f t="shared" si="56"/>
        <v>-9.2759133707431829E-14</v>
      </c>
      <c r="D881">
        <f t="shared" si="59"/>
        <v>0.21436994414933216</v>
      </c>
    </row>
    <row r="882" spans="1:4">
      <c r="A882" s="1">
        <f t="shared" si="57"/>
        <v>434</v>
      </c>
      <c r="B882">
        <f t="shared" si="58"/>
        <v>1.0679189937816465</v>
      </c>
      <c r="C882">
        <f t="shared" si="56"/>
        <v>-8.9289686755478215E-14</v>
      </c>
      <c r="D882">
        <f t="shared" si="59"/>
        <v>0.21436994414932978</v>
      </c>
    </row>
    <row r="883" spans="1:4">
      <c r="A883" s="1">
        <f t="shared" si="57"/>
        <v>434.5</v>
      </c>
      <c r="B883">
        <f t="shared" si="58"/>
        <v>1.0679189937816018</v>
      </c>
      <c r="C883">
        <f t="shared" si="56"/>
        <v>-8.5875750954755858E-14</v>
      </c>
      <c r="D883">
        <f t="shared" si="59"/>
        <v>0.21436994414932745</v>
      </c>
    </row>
    <row r="884" spans="1:4">
      <c r="A884" s="1">
        <f t="shared" si="57"/>
        <v>435</v>
      </c>
      <c r="B884">
        <f t="shared" si="58"/>
        <v>1.067918993781559</v>
      </c>
      <c r="C884">
        <f t="shared" si="56"/>
        <v>-8.2628348607727276E-14</v>
      </c>
      <c r="D884">
        <f t="shared" si="59"/>
        <v>0.21436994414932523</v>
      </c>
    </row>
    <row r="885" spans="1:4">
      <c r="A885" s="1">
        <f t="shared" si="57"/>
        <v>435.5</v>
      </c>
      <c r="B885">
        <f t="shared" si="58"/>
        <v>1.0679189937815177</v>
      </c>
      <c r="C885">
        <f t="shared" si="56"/>
        <v>-7.9519724138776837E-14</v>
      </c>
      <c r="D885">
        <f t="shared" si="59"/>
        <v>0.21436994414932309</v>
      </c>
    </row>
    <row r="886" spans="1:4">
      <c r="A886" s="1">
        <f t="shared" si="57"/>
        <v>436</v>
      </c>
      <c r="B886">
        <f t="shared" si="58"/>
        <v>1.0679189937814779</v>
      </c>
      <c r="C886">
        <f t="shared" si="56"/>
        <v>-7.6494366396673286E-14</v>
      </c>
      <c r="D886">
        <f t="shared" si="59"/>
        <v>0.21436994414932103</v>
      </c>
    </row>
    <row r="887" spans="1:4">
      <c r="A887" s="1">
        <f t="shared" si="57"/>
        <v>436.5</v>
      </c>
      <c r="B887">
        <f t="shared" si="58"/>
        <v>1.0679189937814397</v>
      </c>
      <c r="C887">
        <f t="shared" si="56"/>
        <v>-7.3607786532647879E-14</v>
      </c>
      <c r="D887">
        <f t="shared" si="59"/>
        <v>0.21436994414931906</v>
      </c>
    </row>
    <row r="888" spans="1:4">
      <c r="A888" s="1">
        <f t="shared" si="57"/>
        <v>437</v>
      </c>
      <c r="B888">
        <f t="shared" si="58"/>
        <v>1.0679189937814029</v>
      </c>
      <c r="C888">
        <f t="shared" si="56"/>
        <v>-7.0804473395469358E-14</v>
      </c>
      <c r="D888">
        <f t="shared" si="59"/>
        <v>0.21436994414931715</v>
      </c>
    </row>
    <row r="889" spans="1:4">
      <c r="A889" s="1">
        <f t="shared" si="57"/>
        <v>437.5</v>
      </c>
      <c r="B889">
        <f t="shared" si="58"/>
        <v>1.0679189937813676</v>
      </c>
      <c r="C889">
        <f t="shared" si="56"/>
        <v>-6.8112182560753354E-14</v>
      </c>
      <c r="D889">
        <f t="shared" si="59"/>
        <v>0.21436994414931532</v>
      </c>
    </row>
    <row r="890" spans="1:4">
      <c r="A890" s="1">
        <f t="shared" si="57"/>
        <v>438</v>
      </c>
      <c r="B890">
        <f t="shared" si="58"/>
        <v>1.0679189937813336</v>
      </c>
      <c r="C890">
        <f t="shared" si="56"/>
        <v>-6.5558669604115494E-14</v>
      </c>
      <c r="D890">
        <f t="shared" si="59"/>
        <v>0.21436994414931357</v>
      </c>
    </row>
    <row r="891" spans="1:4">
      <c r="A891" s="1">
        <f t="shared" si="57"/>
        <v>438.5</v>
      </c>
      <c r="B891">
        <f t="shared" si="58"/>
        <v>1.0679189937813007</v>
      </c>
      <c r="C891">
        <f t="shared" si="56"/>
        <v>-6.308842337432452E-14</v>
      </c>
      <c r="D891">
        <f t="shared" si="59"/>
        <v>0.21436994414931185</v>
      </c>
    </row>
    <row r="892" spans="1:4">
      <c r="A892" s="1">
        <f t="shared" si="57"/>
        <v>439</v>
      </c>
      <c r="B892">
        <f t="shared" si="58"/>
        <v>1.0679189937812692</v>
      </c>
      <c r="C892">
        <f t="shared" si="56"/>
        <v>-6.0701443871380434E-14</v>
      </c>
      <c r="D892">
        <f t="shared" si="59"/>
        <v>0.21436994414931024</v>
      </c>
    </row>
    <row r="893" spans="1:4">
      <c r="A893" s="1">
        <f t="shared" si="57"/>
        <v>439.5</v>
      </c>
      <c r="B893">
        <f t="shared" si="58"/>
        <v>1.0679189937812388</v>
      </c>
      <c r="C893">
        <f t="shared" si="56"/>
        <v>-5.8397731095283234E-14</v>
      </c>
      <c r="D893">
        <f t="shared" si="59"/>
        <v>0.21436994414930866</v>
      </c>
    </row>
    <row r="894" spans="1:4">
      <c r="A894" s="1">
        <f t="shared" si="57"/>
        <v>440</v>
      </c>
      <c r="B894">
        <f t="shared" si="58"/>
        <v>1.0679189937812095</v>
      </c>
      <c r="C894">
        <f t="shared" si="56"/>
        <v>-5.6149529470417292E-14</v>
      </c>
      <c r="D894">
        <f t="shared" si="59"/>
        <v>0.21436994414930713</v>
      </c>
    </row>
    <row r="895" spans="1:4">
      <c r="A895" s="1">
        <f t="shared" si="57"/>
        <v>440.5</v>
      </c>
      <c r="B895">
        <f t="shared" si="58"/>
        <v>1.0679189937811815</v>
      </c>
      <c r="C895">
        <f t="shared" si="56"/>
        <v>-5.4012350148013866E-14</v>
      </c>
      <c r="D895">
        <f t="shared" si="59"/>
        <v>0.21436994414930569</v>
      </c>
    </row>
    <row r="896" spans="1:4">
      <c r="A896" s="1">
        <f t="shared" si="57"/>
        <v>441</v>
      </c>
      <c r="B896">
        <f t="shared" si="58"/>
        <v>1.0679189937811544</v>
      </c>
      <c r="C896">
        <f t="shared" si="56"/>
        <v>-5.1986193128072955E-14</v>
      </c>
      <c r="D896">
        <f t="shared" si="59"/>
        <v>0.2143699441493043</v>
      </c>
    </row>
    <row r="897" spans="1:4">
      <c r="A897" s="1">
        <f t="shared" si="57"/>
        <v>441.5</v>
      </c>
      <c r="B897">
        <f t="shared" si="58"/>
        <v>1.0679189937811284</v>
      </c>
      <c r="C897">
        <f t="shared" si="56"/>
        <v>-5.0043302834978931E-14</v>
      </c>
      <c r="D897">
        <f t="shared" si="59"/>
        <v>0.21436994414930294</v>
      </c>
    </row>
    <row r="898" spans="1:4">
      <c r="A898" s="1">
        <f t="shared" si="57"/>
        <v>442</v>
      </c>
      <c r="B898">
        <f t="shared" si="58"/>
        <v>1.0679189937811033</v>
      </c>
      <c r="C898">
        <f t="shared" si="56"/>
        <v>-4.8100412541884907E-14</v>
      </c>
      <c r="D898">
        <f t="shared" si="59"/>
        <v>0.21436994414930163</v>
      </c>
    </row>
    <row r="899" spans="1:4">
      <c r="A899" s="1">
        <f t="shared" si="57"/>
        <v>442.5</v>
      </c>
      <c r="B899">
        <f t="shared" si="58"/>
        <v>1.0679189937810794</v>
      </c>
      <c r="C899">
        <f t="shared" si="56"/>
        <v>-4.6296300126869028E-14</v>
      </c>
      <c r="D899">
        <f t="shared" si="59"/>
        <v>0.21436994414930038</v>
      </c>
    </row>
    <row r="900" spans="1:4">
      <c r="A900" s="1">
        <f t="shared" si="57"/>
        <v>443</v>
      </c>
      <c r="B900">
        <f t="shared" si="58"/>
        <v>1.0679189937810563</v>
      </c>
      <c r="C900">
        <f t="shared" si="56"/>
        <v>-4.4575454438700035E-14</v>
      </c>
      <c r="D900">
        <f t="shared" si="59"/>
        <v>0.21436994414929922</v>
      </c>
    </row>
    <row r="901" spans="1:4">
      <c r="A901" s="1">
        <f t="shared" si="57"/>
        <v>443.5</v>
      </c>
      <c r="B901">
        <f t="shared" si="58"/>
        <v>1.0679189937810341</v>
      </c>
      <c r="C901">
        <f t="shared" si="56"/>
        <v>-4.2882364326146671E-14</v>
      </c>
      <c r="D901">
        <f t="shared" si="59"/>
        <v>0.21436994414929805</v>
      </c>
    </row>
    <row r="902" spans="1:4">
      <c r="A902" s="1">
        <f t="shared" si="57"/>
        <v>444</v>
      </c>
      <c r="B902">
        <f t="shared" si="58"/>
        <v>1.0679189937810125</v>
      </c>
      <c r="C902">
        <f t="shared" si="56"/>
        <v>-4.1217029789208937E-14</v>
      </c>
      <c r="D902">
        <f t="shared" si="59"/>
        <v>0.21436994414929694</v>
      </c>
    </row>
    <row r="903" spans="1:4">
      <c r="A903" s="1">
        <f t="shared" si="57"/>
        <v>444.5</v>
      </c>
      <c r="B903">
        <f t="shared" si="58"/>
        <v>1.0679189937809919</v>
      </c>
      <c r="C903">
        <f t="shared" si="56"/>
        <v>-3.9662717554733717E-14</v>
      </c>
      <c r="D903">
        <f t="shared" si="59"/>
        <v>0.21436994414929586</v>
      </c>
    </row>
    <row r="904" spans="1:4">
      <c r="A904" s="1">
        <f t="shared" si="57"/>
        <v>445</v>
      </c>
      <c r="B904">
        <f t="shared" si="58"/>
        <v>1.0679189937809721</v>
      </c>
      <c r="C904">
        <f t="shared" si="56"/>
        <v>-3.8191672047105385E-14</v>
      </c>
      <c r="D904">
        <f t="shared" si="59"/>
        <v>0.21436994414929486</v>
      </c>
    </row>
    <row r="905" spans="1:4">
      <c r="A905" s="1">
        <f t="shared" si="57"/>
        <v>445.5</v>
      </c>
      <c r="B905">
        <f t="shared" si="58"/>
        <v>1.067918993780953</v>
      </c>
      <c r="C905">
        <f t="shared" si="56"/>
        <v>-3.6748382115092681E-14</v>
      </c>
      <c r="D905">
        <f t="shared" si="59"/>
        <v>0.21436994414929386</v>
      </c>
    </row>
    <row r="906" spans="1:4">
      <c r="A906" s="1">
        <f t="shared" si="57"/>
        <v>446</v>
      </c>
      <c r="B906">
        <f t="shared" si="58"/>
        <v>1.0679189937809346</v>
      </c>
      <c r="C906">
        <f t="shared" si="56"/>
        <v>-3.5360603334311236E-14</v>
      </c>
      <c r="D906">
        <f t="shared" si="59"/>
        <v>0.21436994414929292</v>
      </c>
    </row>
    <row r="907" spans="1:4">
      <c r="A907" s="1">
        <f t="shared" si="57"/>
        <v>446.5</v>
      </c>
      <c r="B907">
        <f t="shared" si="58"/>
        <v>1.0679189937809168</v>
      </c>
      <c r="C907">
        <f t="shared" si="56"/>
        <v>-3.4000580129145419E-14</v>
      </c>
      <c r="D907">
        <f t="shared" si="59"/>
        <v>0.21436994414929197</v>
      </c>
    </row>
    <row r="908" spans="1:4">
      <c r="A908" s="1">
        <f t="shared" si="57"/>
        <v>447</v>
      </c>
      <c r="B908">
        <f t="shared" si="58"/>
        <v>1.0679189937808997</v>
      </c>
      <c r="C908">
        <f t="shared" si="56"/>
        <v>-3.2668312499595231E-14</v>
      </c>
      <c r="D908">
        <f t="shared" si="59"/>
        <v>0.21436994414929109</v>
      </c>
    </row>
    <row r="909" spans="1:4">
      <c r="A909" s="1">
        <f t="shared" si="57"/>
        <v>447.5</v>
      </c>
      <c r="B909">
        <f t="shared" si="58"/>
        <v>1.0679189937808833</v>
      </c>
      <c r="C909">
        <f t="shared" si="56"/>
        <v>-3.1502578323738817E-14</v>
      </c>
      <c r="D909">
        <f t="shared" si="59"/>
        <v>0.21436994414929028</v>
      </c>
    </row>
    <row r="910" spans="1:4">
      <c r="A910" s="1">
        <f t="shared" si="57"/>
        <v>448</v>
      </c>
      <c r="B910">
        <f t="shared" si="58"/>
        <v>1.0679189937808675</v>
      </c>
      <c r="C910">
        <f t="shared" si="56"/>
        <v>-3.0281332996651145E-14</v>
      </c>
      <c r="D910">
        <f t="shared" si="59"/>
        <v>0.21436994414928945</v>
      </c>
    </row>
    <row r="911" spans="1:4">
      <c r="A911" s="1">
        <f t="shared" si="57"/>
        <v>448.5</v>
      </c>
      <c r="B911">
        <f t="shared" si="58"/>
        <v>1.0679189937808524</v>
      </c>
      <c r="C911">
        <f t="shared" si="56"/>
        <v>-2.9087843245179101E-14</v>
      </c>
      <c r="D911">
        <f t="shared" si="59"/>
        <v>0.21436994414928864</v>
      </c>
    </row>
    <row r="912" spans="1:4">
      <c r="A912" s="1">
        <f t="shared" si="57"/>
        <v>449</v>
      </c>
      <c r="B912">
        <f t="shared" si="58"/>
        <v>1.0679189937808378</v>
      </c>
      <c r="C912">
        <f t="shared" ref="C912:C975" si="60">($M$5/$M$6*($M$7-B912)-$M$8*B912/($M$9+B912+$M$10*B912^2))</f>
        <v>-2.8005375796169574E-14</v>
      </c>
      <c r="D912">
        <f t="shared" si="59"/>
        <v>0.21436994414928789</v>
      </c>
    </row>
    <row r="913" spans="1:4">
      <c r="A913" s="1">
        <f t="shared" si="57"/>
        <v>449.5</v>
      </c>
      <c r="B913">
        <f t="shared" si="58"/>
        <v>1.0679189937808238</v>
      </c>
      <c r="C913">
        <f t="shared" si="60"/>
        <v>-2.6922908347160046E-14</v>
      </c>
      <c r="D913">
        <f t="shared" si="59"/>
        <v>0.21436994414928717</v>
      </c>
    </row>
    <row r="914" spans="1:4">
      <c r="A914" s="1">
        <f t="shared" si="57"/>
        <v>450</v>
      </c>
      <c r="B914">
        <f t="shared" si="58"/>
        <v>1.0679189937808102</v>
      </c>
      <c r="C914">
        <f t="shared" si="60"/>
        <v>-2.5951463200613034E-14</v>
      </c>
      <c r="D914">
        <f t="shared" si="59"/>
        <v>0.21436994414928648</v>
      </c>
    </row>
    <row r="915" spans="1:4">
      <c r="A915" s="1">
        <f t="shared" si="57"/>
        <v>450.5</v>
      </c>
      <c r="B915">
        <f t="shared" si="58"/>
        <v>1.0679189937807974</v>
      </c>
      <c r="C915">
        <f t="shared" si="60"/>
        <v>-2.4924506902834764E-14</v>
      </c>
      <c r="D915">
        <f t="shared" si="59"/>
        <v>0.21436994414928581</v>
      </c>
    </row>
    <row r="916" spans="1:4">
      <c r="A916" s="1">
        <f t="shared" si="57"/>
        <v>451</v>
      </c>
      <c r="B916">
        <f t="shared" si="58"/>
        <v>1.0679189937807849</v>
      </c>
      <c r="C916">
        <f t="shared" si="60"/>
        <v>-2.400857290751901E-14</v>
      </c>
      <c r="D916">
        <f t="shared" si="59"/>
        <v>0.21436994414928517</v>
      </c>
    </row>
    <row r="917" spans="1:4">
      <c r="A917" s="1">
        <f t="shared" si="57"/>
        <v>451.5</v>
      </c>
      <c r="B917">
        <f t="shared" si="58"/>
        <v>1.0679189937807729</v>
      </c>
      <c r="C917">
        <f t="shared" si="60"/>
        <v>-2.3064883336587627E-14</v>
      </c>
      <c r="D917">
        <f t="shared" si="59"/>
        <v>0.21436994414928454</v>
      </c>
    </row>
    <row r="918" spans="1:4">
      <c r="A918" s="1">
        <f t="shared" si="57"/>
        <v>452</v>
      </c>
      <c r="B918">
        <f t="shared" si="58"/>
        <v>1.0679189937807614</v>
      </c>
      <c r="C918">
        <f t="shared" si="60"/>
        <v>-2.223221606811876E-14</v>
      </c>
      <c r="D918">
        <f t="shared" si="59"/>
        <v>0.21436994414928395</v>
      </c>
    </row>
    <row r="919" spans="1:4">
      <c r="A919" s="1">
        <f t="shared" ref="A919:A982" si="61">A918+M$4</f>
        <v>452.5</v>
      </c>
      <c r="B919">
        <f t="shared" ref="B919:B982" si="62">B918+C918*(A919-A918)</f>
        <v>1.0679189937807503</v>
      </c>
      <c r="C919">
        <f t="shared" si="60"/>
        <v>-2.1371793224034263E-14</v>
      </c>
      <c r="D919">
        <f t="shared" ref="D919:D982" si="63">$M$8*B919/($M$9+B919+$M$10*B919^2)</f>
        <v>0.21436994414928337</v>
      </c>
    </row>
    <row r="920" spans="1:4">
      <c r="A920" s="1">
        <f t="shared" si="61"/>
        <v>453</v>
      </c>
      <c r="B920">
        <f t="shared" si="62"/>
        <v>1.0679189937807396</v>
      </c>
      <c r="C920">
        <f t="shared" si="60"/>
        <v>-2.0594637106796654E-14</v>
      </c>
      <c r="D920">
        <f t="shared" si="63"/>
        <v>0.21436994414928284</v>
      </c>
    </row>
    <row r="921" spans="1:4">
      <c r="A921" s="1">
        <f t="shared" si="61"/>
        <v>453.5</v>
      </c>
      <c r="B921">
        <f t="shared" si="62"/>
        <v>1.0679189937807294</v>
      </c>
      <c r="C921">
        <f t="shared" si="60"/>
        <v>-1.9789725413943415E-14</v>
      </c>
      <c r="D921">
        <f t="shared" si="63"/>
        <v>0.21436994414928229</v>
      </c>
    </row>
    <row r="922" spans="1:4">
      <c r="A922" s="1">
        <f t="shared" si="61"/>
        <v>454</v>
      </c>
      <c r="B922">
        <f t="shared" si="62"/>
        <v>1.0679189937807194</v>
      </c>
      <c r="C922">
        <f t="shared" si="60"/>
        <v>-1.9040324872321435E-14</v>
      </c>
      <c r="D922">
        <f t="shared" si="63"/>
        <v>0.21436994414928179</v>
      </c>
    </row>
    <row r="923" spans="1:4">
      <c r="A923" s="1">
        <f t="shared" si="61"/>
        <v>454.5</v>
      </c>
      <c r="B923">
        <f t="shared" si="62"/>
        <v>1.0679189937807099</v>
      </c>
      <c r="C923">
        <f t="shared" si="60"/>
        <v>-1.8318679906315083E-14</v>
      </c>
      <c r="D923">
        <f t="shared" si="63"/>
        <v>0.21436994414928129</v>
      </c>
    </row>
    <row r="924" spans="1:4">
      <c r="A924" s="1">
        <f t="shared" si="61"/>
        <v>455</v>
      </c>
      <c r="B924">
        <f t="shared" si="62"/>
        <v>1.0679189937807008</v>
      </c>
      <c r="C924">
        <f t="shared" si="60"/>
        <v>-1.762479051592436E-14</v>
      </c>
      <c r="D924">
        <f t="shared" si="63"/>
        <v>0.21436994414928082</v>
      </c>
    </row>
    <row r="925" spans="1:4">
      <c r="A925" s="1">
        <f t="shared" si="61"/>
        <v>455.5</v>
      </c>
      <c r="B925">
        <f t="shared" si="62"/>
        <v>1.0679189937806919</v>
      </c>
      <c r="C925">
        <f t="shared" si="60"/>
        <v>-1.6958656701149266E-14</v>
      </c>
      <c r="D925">
        <f t="shared" si="63"/>
        <v>0.21436994414928034</v>
      </c>
    </row>
    <row r="926" spans="1:4">
      <c r="A926" s="1">
        <f t="shared" si="61"/>
        <v>456</v>
      </c>
      <c r="B926">
        <f t="shared" si="62"/>
        <v>1.0679189937806834</v>
      </c>
      <c r="C926">
        <f t="shared" si="60"/>
        <v>-1.6320278461989801E-14</v>
      </c>
      <c r="D926">
        <f t="shared" si="63"/>
        <v>0.21436994414927993</v>
      </c>
    </row>
    <row r="927" spans="1:4">
      <c r="A927" s="1">
        <f t="shared" si="61"/>
        <v>456.5</v>
      </c>
      <c r="B927">
        <f t="shared" si="62"/>
        <v>1.0679189937806752</v>
      </c>
      <c r="C927">
        <f t="shared" si="60"/>
        <v>-1.5709655798445965E-14</v>
      </c>
      <c r="D927">
        <f t="shared" si="63"/>
        <v>0.21436994414927948</v>
      </c>
    </row>
    <row r="928" spans="1:4">
      <c r="A928" s="1">
        <f t="shared" si="61"/>
        <v>457</v>
      </c>
      <c r="B928">
        <f t="shared" si="62"/>
        <v>1.0679189937806675</v>
      </c>
      <c r="C928">
        <f t="shared" si="60"/>
        <v>-1.5099033134902129E-14</v>
      </c>
      <c r="D928">
        <f t="shared" si="63"/>
        <v>0.2143699441492791</v>
      </c>
    </row>
    <row r="929" spans="1:4">
      <c r="A929" s="1">
        <f t="shared" si="61"/>
        <v>457.5</v>
      </c>
      <c r="B929">
        <f t="shared" si="62"/>
        <v>1.0679189937806599</v>
      </c>
      <c r="C929">
        <f t="shared" si="60"/>
        <v>-1.4543921622589551E-14</v>
      </c>
      <c r="D929">
        <f t="shared" si="63"/>
        <v>0.21436994414927871</v>
      </c>
    </row>
    <row r="930" spans="1:4">
      <c r="A930" s="1">
        <f t="shared" si="61"/>
        <v>458</v>
      </c>
      <c r="B930">
        <f t="shared" si="62"/>
        <v>1.0679189937806526</v>
      </c>
      <c r="C930">
        <f t="shared" si="60"/>
        <v>-1.3961054534661343E-14</v>
      </c>
      <c r="D930">
        <f t="shared" si="63"/>
        <v>0.21436994414927829</v>
      </c>
    </row>
    <row r="931" spans="1:4">
      <c r="A931" s="1">
        <f t="shared" si="61"/>
        <v>458.5</v>
      </c>
      <c r="B931">
        <f t="shared" si="62"/>
        <v>1.0679189937806457</v>
      </c>
      <c r="C931">
        <f t="shared" si="60"/>
        <v>-1.3433698597964394E-14</v>
      </c>
      <c r="D931">
        <f t="shared" si="63"/>
        <v>0.21436994414927793</v>
      </c>
    </row>
    <row r="932" spans="1:4">
      <c r="A932" s="1">
        <f t="shared" si="61"/>
        <v>459</v>
      </c>
      <c r="B932">
        <f t="shared" si="62"/>
        <v>1.067918993780639</v>
      </c>
      <c r="C932">
        <f t="shared" si="60"/>
        <v>-1.2934098236883074E-14</v>
      </c>
      <c r="D932">
        <f t="shared" si="63"/>
        <v>0.2143699441492776</v>
      </c>
    </row>
    <row r="933" spans="1:4">
      <c r="A933" s="1">
        <f t="shared" si="61"/>
        <v>459.5</v>
      </c>
      <c r="B933">
        <f t="shared" si="62"/>
        <v>1.0679189937806326</v>
      </c>
      <c r="C933">
        <f t="shared" si="60"/>
        <v>-1.2490009027033011E-14</v>
      </c>
      <c r="D933">
        <f t="shared" si="63"/>
        <v>0.21436994414927729</v>
      </c>
    </row>
    <row r="934" spans="1:4">
      <c r="A934" s="1">
        <f t="shared" si="61"/>
        <v>460</v>
      </c>
      <c r="B934">
        <f t="shared" si="62"/>
        <v>1.0679189937806264</v>
      </c>
      <c r="C934">
        <f t="shared" si="60"/>
        <v>-1.1990408665951691E-14</v>
      </c>
      <c r="D934">
        <f t="shared" si="63"/>
        <v>0.21436994414927696</v>
      </c>
    </row>
    <row r="935" spans="1:4">
      <c r="A935" s="1">
        <f t="shared" si="61"/>
        <v>460.5</v>
      </c>
      <c r="B935">
        <f t="shared" si="62"/>
        <v>1.0679189937806204</v>
      </c>
      <c r="C935">
        <f t="shared" si="60"/>
        <v>-1.1518563880485999E-14</v>
      </c>
      <c r="D935">
        <f t="shared" si="63"/>
        <v>0.21436994414927663</v>
      </c>
    </row>
    <row r="936" spans="1:4">
      <c r="A936" s="1">
        <f t="shared" si="61"/>
        <v>461</v>
      </c>
      <c r="B936">
        <f t="shared" si="62"/>
        <v>1.0679189937806146</v>
      </c>
      <c r="C936">
        <f t="shared" si="60"/>
        <v>-1.1074474670635936E-14</v>
      </c>
      <c r="D936">
        <f t="shared" si="63"/>
        <v>0.21436994414927635</v>
      </c>
    </row>
    <row r="937" spans="1:4">
      <c r="A937" s="1">
        <f t="shared" si="61"/>
        <v>461.5</v>
      </c>
      <c r="B937">
        <f t="shared" si="62"/>
        <v>1.0679189937806091</v>
      </c>
      <c r="C937">
        <f t="shared" si="60"/>
        <v>-1.0658141036401503E-14</v>
      </c>
      <c r="D937">
        <f t="shared" si="63"/>
        <v>0.21436994414927604</v>
      </c>
    </row>
    <row r="938" spans="1:4">
      <c r="A938" s="1">
        <f t="shared" si="61"/>
        <v>462</v>
      </c>
      <c r="B938">
        <f t="shared" si="62"/>
        <v>1.0679189937806037</v>
      </c>
      <c r="C938">
        <f t="shared" si="60"/>
        <v>-1.0269562977782698E-14</v>
      </c>
      <c r="D938">
        <f t="shared" si="63"/>
        <v>0.21436994414927579</v>
      </c>
    </row>
    <row r="939" spans="1:4">
      <c r="A939" s="1">
        <f t="shared" si="61"/>
        <v>462.5</v>
      </c>
      <c r="B939">
        <f t="shared" si="62"/>
        <v>1.0679189937805986</v>
      </c>
      <c r="C939">
        <f t="shared" si="60"/>
        <v>-9.8532293435482643E-15</v>
      </c>
      <c r="D939">
        <f t="shared" si="63"/>
        <v>0.21436994414927552</v>
      </c>
    </row>
    <row r="940" spans="1:4">
      <c r="A940" s="1">
        <f t="shared" si="61"/>
        <v>463</v>
      </c>
      <c r="B940">
        <f t="shared" si="62"/>
        <v>1.0679189937805937</v>
      </c>
      <c r="C940">
        <f t="shared" si="60"/>
        <v>-9.5201624361607173E-15</v>
      </c>
      <c r="D940">
        <f t="shared" si="63"/>
        <v>0.21436994414927527</v>
      </c>
    </row>
    <row r="941" spans="1:4">
      <c r="A941" s="1">
        <f t="shared" si="61"/>
        <v>463.5</v>
      </c>
      <c r="B941">
        <f t="shared" si="62"/>
        <v>1.0679189937805891</v>
      </c>
      <c r="C941">
        <f t="shared" si="60"/>
        <v>-9.1593399531575415E-15</v>
      </c>
      <c r="D941">
        <f t="shared" si="63"/>
        <v>0.21436994414927502</v>
      </c>
    </row>
    <row r="942" spans="1:4">
      <c r="A942" s="1">
        <f t="shared" si="61"/>
        <v>464</v>
      </c>
      <c r="B942">
        <f t="shared" si="62"/>
        <v>1.0679189937805844</v>
      </c>
      <c r="C942">
        <f t="shared" si="60"/>
        <v>-8.7707618945387367E-15</v>
      </c>
      <c r="D942">
        <f t="shared" si="63"/>
        <v>0.21436994414927477</v>
      </c>
    </row>
    <row r="943" spans="1:4">
      <c r="A943" s="1">
        <f t="shared" si="61"/>
        <v>464.5</v>
      </c>
      <c r="B943">
        <f t="shared" si="62"/>
        <v>1.06791899378058</v>
      </c>
      <c r="C943">
        <f t="shared" si="60"/>
        <v>-8.4654505627668186E-15</v>
      </c>
      <c r="D943">
        <f t="shared" si="63"/>
        <v>0.21436994414927454</v>
      </c>
    </row>
    <row r="944" spans="1:4">
      <c r="A944" s="1">
        <f t="shared" si="61"/>
        <v>465</v>
      </c>
      <c r="B944">
        <f t="shared" si="62"/>
        <v>1.0679189937805758</v>
      </c>
      <c r="C944">
        <f t="shared" si="60"/>
        <v>-8.1878948066105295E-15</v>
      </c>
      <c r="D944">
        <f t="shared" si="63"/>
        <v>0.21436994414927435</v>
      </c>
    </row>
    <row r="945" spans="1:4">
      <c r="A945" s="1">
        <f t="shared" si="61"/>
        <v>465.5</v>
      </c>
      <c r="B945">
        <f t="shared" si="62"/>
        <v>1.0679189937805718</v>
      </c>
      <c r="C945">
        <f t="shared" si="60"/>
        <v>-7.8270723236073536E-15</v>
      </c>
      <c r="D945">
        <f t="shared" si="63"/>
        <v>0.21436994414927413</v>
      </c>
    </row>
    <row r="946" spans="1:4">
      <c r="A946" s="1">
        <f t="shared" si="61"/>
        <v>466</v>
      </c>
      <c r="B946">
        <f t="shared" si="62"/>
        <v>1.0679189937805678</v>
      </c>
      <c r="C946">
        <f t="shared" si="60"/>
        <v>-7.5217609918354356E-15</v>
      </c>
      <c r="D946">
        <f t="shared" si="63"/>
        <v>0.21436994414927391</v>
      </c>
    </row>
    <row r="947" spans="1:4">
      <c r="A947" s="1">
        <f t="shared" si="61"/>
        <v>466.5</v>
      </c>
      <c r="B947">
        <f t="shared" si="62"/>
        <v>1.067918993780564</v>
      </c>
      <c r="C947">
        <f t="shared" si="60"/>
        <v>-7.2442052356791464E-15</v>
      </c>
      <c r="D947">
        <f t="shared" si="63"/>
        <v>0.21436994414927371</v>
      </c>
    </row>
    <row r="948" spans="1:4">
      <c r="A948" s="1">
        <f t="shared" si="61"/>
        <v>467</v>
      </c>
      <c r="B948">
        <f t="shared" si="62"/>
        <v>1.0679189937805604</v>
      </c>
      <c r="C948">
        <f t="shared" si="60"/>
        <v>-7.0221606307541151E-15</v>
      </c>
      <c r="D948">
        <f t="shared" si="63"/>
        <v>0.21436994414927357</v>
      </c>
    </row>
    <row r="949" spans="1:4">
      <c r="A949" s="1">
        <f t="shared" si="61"/>
        <v>467.5</v>
      </c>
      <c r="B949">
        <f t="shared" si="62"/>
        <v>1.0679189937805569</v>
      </c>
      <c r="C949">
        <f t="shared" si="60"/>
        <v>-6.7168492989821971E-15</v>
      </c>
      <c r="D949">
        <f t="shared" si="63"/>
        <v>0.21436994414927335</v>
      </c>
    </row>
    <row r="950" spans="1:4">
      <c r="A950" s="1">
        <f t="shared" si="61"/>
        <v>468</v>
      </c>
      <c r="B950">
        <f t="shared" si="62"/>
        <v>1.0679189937805535</v>
      </c>
      <c r="C950">
        <f t="shared" si="60"/>
        <v>-6.4670491184415368E-15</v>
      </c>
      <c r="D950">
        <f t="shared" si="63"/>
        <v>0.21436994414927318</v>
      </c>
    </row>
    <row r="951" spans="1:4">
      <c r="A951" s="1">
        <f t="shared" si="61"/>
        <v>468.5</v>
      </c>
      <c r="B951">
        <f t="shared" si="62"/>
        <v>1.0679189937805502</v>
      </c>
      <c r="C951">
        <f t="shared" si="60"/>
        <v>-6.2172489379008766E-15</v>
      </c>
      <c r="D951">
        <f t="shared" si="63"/>
        <v>0.21436994414927302</v>
      </c>
    </row>
    <row r="952" spans="1:4">
      <c r="A952" s="1">
        <f t="shared" si="61"/>
        <v>469</v>
      </c>
      <c r="B952">
        <f t="shared" si="62"/>
        <v>1.0679189937805471</v>
      </c>
      <c r="C952">
        <f t="shared" si="60"/>
        <v>-5.9396931817445875E-15</v>
      </c>
      <c r="D952">
        <f t="shared" si="63"/>
        <v>0.21436994414927282</v>
      </c>
    </row>
    <row r="953" spans="1:4">
      <c r="A953" s="1">
        <f t="shared" si="61"/>
        <v>469.5</v>
      </c>
      <c r="B953">
        <f t="shared" si="62"/>
        <v>1.0679189937805442</v>
      </c>
      <c r="C953">
        <f t="shared" si="60"/>
        <v>-5.7454041524351851E-15</v>
      </c>
      <c r="D953">
        <f t="shared" si="63"/>
        <v>0.21436994414927268</v>
      </c>
    </row>
    <row r="954" spans="1:4">
      <c r="A954" s="1">
        <f t="shared" si="61"/>
        <v>470</v>
      </c>
      <c r="B954">
        <f t="shared" si="62"/>
        <v>1.0679189937805413</v>
      </c>
      <c r="C954">
        <f t="shared" si="60"/>
        <v>-5.5233595475101538E-15</v>
      </c>
      <c r="D954">
        <f t="shared" si="63"/>
        <v>0.21436994414927255</v>
      </c>
    </row>
    <row r="955" spans="1:4">
      <c r="A955" s="1">
        <f t="shared" si="61"/>
        <v>470.5</v>
      </c>
      <c r="B955">
        <f t="shared" si="62"/>
        <v>1.0679189937805387</v>
      </c>
      <c r="C955">
        <f t="shared" si="60"/>
        <v>-5.3290705182007514E-15</v>
      </c>
      <c r="D955">
        <f t="shared" si="63"/>
        <v>0.21436994414927238</v>
      </c>
    </row>
    <row r="956" spans="1:4">
      <c r="A956" s="1">
        <f t="shared" si="61"/>
        <v>471</v>
      </c>
      <c r="B956">
        <f t="shared" si="62"/>
        <v>1.067918993780536</v>
      </c>
      <c r="C956">
        <f t="shared" si="60"/>
        <v>-5.1070259132757201E-15</v>
      </c>
      <c r="D956">
        <f t="shared" si="63"/>
        <v>0.21436994414927224</v>
      </c>
    </row>
    <row r="957" spans="1:4">
      <c r="A957" s="1">
        <f t="shared" si="61"/>
        <v>471.5</v>
      </c>
      <c r="B957">
        <f t="shared" si="62"/>
        <v>1.0679189937805336</v>
      </c>
      <c r="C957">
        <f t="shared" si="60"/>
        <v>-4.9682480351975755E-15</v>
      </c>
      <c r="D957">
        <f t="shared" si="63"/>
        <v>0.21436994414927216</v>
      </c>
    </row>
    <row r="958" spans="1:4">
      <c r="A958" s="1">
        <f t="shared" si="61"/>
        <v>472</v>
      </c>
      <c r="B958">
        <f t="shared" si="62"/>
        <v>1.0679189937805311</v>
      </c>
      <c r="C958">
        <f t="shared" si="60"/>
        <v>-4.7184478546569153E-15</v>
      </c>
      <c r="D958">
        <f t="shared" si="63"/>
        <v>0.21436994414927199</v>
      </c>
    </row>
    <row r="959" spans="1:4">
      <c r="A959" s="1">
        <f t="shared" si="61"/>
        <v>472.5</v>
      </c>
      <c r="B959">
        <f t="shared" si="62"/>
        <v>1.0679189937805287</v>
      </c>
      <c r="C959">
        <f t="shared" si="60"/>
        <v>-4.5796699765787707E-15</v>
      </c>
      <c r="D959">
        <f t="shared" si="63"/>
        <v>0.21436994414927191</v>
      </c>
    </row>
    <row r="960" spans="1:4">
      <c r="A960" s="1">
        <f t="shared" si="61"/>
        <v>473</v>
      </c>
      <c r="B960">
        <f t="shared" si="62"/>
        <v>1.0679189937805265</v>
      </c>
      <c r="C960">
        <f t="shared" si="60"/>
        <v>-4.4131365228849972E-15</v>
      </c>
      <c r="D960">
        <f t="shared" si="63"/>
        <v>0.21436994414927177</v>
      </c>
    </row>
    <row r="961" spans="1:4">
      <c r="A961" s="1">
        <f t="shared" si="61"/>
        <v>473.5</v>
      </c>
      <c r="B961">
        <f t="shared" si="62"/>
        <v>1.0679189937805242</v>
      </c>
      <c r="C961">
        <f t="shared" si="60"/>
        <v>-4.2188474935755949E-15</v>
      </c>
      <c r="D961">
        <f t="shared" si="63"/>
        <v>0.21436994414927166</v>
      </c>
    </row>
    <row r="962" spans="1:4">
      <c r="A962" s="1">
        <f t="shared" si="61"/>
        <v>474</v>
      </c>
      <c r="B962">
        <f t="shared" si="62"/>
        <v>1.067918993780522</v>
      </c>
      <c r="C962">
        <f t="shared" si="60"/>
        <v>-4.0523140398818214E-15</v>
      </c>
      <c r="D962">
        <f t="shared" si="63"/>
        <v>0.21436994414927155</v>
      </c>
    </row>
    <row r="963" spans="1:4">
      <c r="A963" s="1">
        <f t="shared" si="61"/>
        <v>474.5</v>
      </c>
      <c r="B963">
        <f t="shared" si="62"/>
        <v>1.06791899378052</v>
      </c>
      <c r="C963">
        <f t="shared" si="60"/>
        <v>-3.8857805861880479E-15</v>
      </c>
      <c r="D963">
        <f t="shared" si="63"/>
        <v>0.21436994414927141</v>
      </c>
    </row>
    <row r="964" spans="1:4">
      <c r="A964" s="1">
        <f t="shared" si="61"/>
        <v>475</v>
      </c>
      <c r="B964">
        <f t="shared" si="62"/>
        <v>1.067918993780518</v>
      </c>
      <c r="C964">
        <f t="shared" si="60"/>
        <v>-3.7470027081099033E-15</v>
      </c>
      <c r="D964">
        <f t="shared" si="63"/>
        <v>0.21436994414927132</v>
      </c>
    </row>
    <row r="965" spans="1:4">
      <c r="A965" s="1">
        <f t="shared" si="61"/>
        <v>475.5</v>
      </c>
      <c r="B965">
        <f t="shared" si="62"/>
        <v>1.0679189937805162</v>
      </c>
      <c r="C965">
        <f t="shared" si="60"/>
        <v>-3.6637359812630166E-15</v>
      </c>
      <c r="D965">
        <f t="shared" si="63"/>
        <v>0.21436994414927127</v>
      </c>
    </row>
    <row r="966" spans="1:4">
      <c r="A966" s="1">
        <f t="shared" si="61"/>
        <v>476</v>
      </c>
      <c r="B966">
        <f t="shared" si="62"/>
        <v>1.0679189937805145</v>
      </c>
      <c r="C966">
        <f t="shared" si="60"/>
        <v>-3.4972025275692431E-15</v>
      </c>
      <c r="D966">
        <f t="shared" si="63"/>
        <v>0.21436994414927116</v>
      </c>
    </row>
    <row r="967" spans="1:4">
      <c r="A967" s="1">
        <f t="shared" si="61"/>
        <v>476.5</v>
      </c>
      <c r="B967">
        <f t="shared" si="62"/>
        <v>1.0679189937805127</v>
      </c>
      <c r="C967">
        <f t="shared" si="60"/>
        <v>-3.3861802251067274E-15</v>
      </c>
      <c r="D967">
        <f t="shared" si="63"/>
        <v>0.21436994414927107</v>
      </c>
    </row>
    <row r="968" spans="1:4">
      <c r="A968" s="1">
        <f t="shared" si="61"/>
        <v>477</v>
      </c>
      <c r="B968">
        <f t="shared" si="62"/>
        <v>1.0679189937805109</v>
      </c>
      <c r="C968">
        <f t="shared" si="60"/>
        <v>-3.219646771412954E-15</v>
      </c>
      <c r="D968">
        <f t="shared" si="63"/>
        <v>0.21436994414927096</v>
      </c>
    </row>
    <row r="969" spans="1:4">
      <c r="A969" s="1">
        <f t="shared" si="61"/>
        <v>477.5</v>
      </c>
      <c r="B969">
        <f t="shared" si="62"/>
        <v>1.0679189937805094</v>
      </c>
      <c r="C969">
        <f t="shared" si="60"/>
        <v>-3.1086244689504383E-15</v>
      </c>
      <c r="D969">
        <f t="shared" si="63"/>
        <v>0.21436994414927088</v>
      </c>
    </row>
    <row r="970" spans="1:4">
      <c r="A970" s="1">
        <f t="shared" si="61"/>
        <v>478</v>
      </c>
      <c r="B970">
        <f t="shared" si="62"/>
        <v>1.0679189937805078</v>
      </c>
      <c r="C970">
        <f t="shared" si="60"/>
        <v>-2.9976021664879227E-15</v>
      </c>
      <c r="D970">
        <f t="shared" si="63"/>
        <v>0.21436994414927082</v>
      </c>
    </row>
    <row r="971" spans="1:4">
      <c r="A971" s="1">
        <f t="shared" si="61"/>
        <v>478.5</v>
      </c>
      <c r="B971">
        <f t="shared" si="62"/>
        <v>1.0679189937805063</v>
      </c>
      <c r="C971">
        <f t="shared" si="60"/>
        <v>-2.8310687127941492E-15</v>
      </c>
      <c r="D971">
        <f t="shared" si="63"/>
        <v>0.21436994414927071</v>
      </c>
    </row>
    <row r="972" spans="1:4">
      <c r="A972" s="1">
        <f t="shared" si="61"/>
        <v>479</v>
      </c>
      <c r="B972">
        <f t="shared" si="62"/>
        <v>1.0679189937805049</v>
      </c>
      <c r="C972">
        <f t="shared" si="60"/>
        <v>-2.8033131371785203E-15</v>
      </c>
      <c r="D972">
        <f t="shared" si="63"/>
        <v>0.21436994414927069</v>
      </c>
    </row>
    <row r="973" spans="1:4">
      <c r="A973" s="1">
        <f t="shared" si="61"/>
        <v>479.5</v>
      </c>
      <c r="B973">
        <f t="shared" si="62"/>
        <v>1.0679189937805036</v>
      </c>
      <c r="C973">
        <f t="shared" si="60"/>
        <v>-2.6922908347160046E-15</v>
      </c>
      <c r="D973">
        <f t="shared" si="63"/>
        <v>0.2143699441492706</v>
      </c>
    </row>
    <row r="974" spans="1:4">
      <c r="A974" s="1">
        <f t="shared" si="61"/>
        <v>480</v>
      </c>
      <c r="B974">
        <f t="shared" si="62"/>
        <v>1.0679189937805023</v>
      </c>
      <c r="C974">
        <f t="shared" si="60"/>
        <v>-2.581268532253489E-15</v>
      </c>
      <c r="D974">
        <f t="shared" si="63"/>
        <v>0.21436994414927055</v>
      </c>
    </row>
    <row r="975" spans="1:4">
      <c r="A975" s="1">
        <f t="shared" si="61"/>
        <v>480.5</v>
      </c>
      <c r="B975">
        <f t="shared" si="62"/>
        <v>1.0679189937805009</v>
      </c>
      <c r="C975">
        <f t="shared" si="60"/>
        <v>-2.4702462297909733E-15</v>
      </c>
      <c r="D975">
        <f t="shared" si="63"/>
        <v>0.21436994414927046</v>
      </c>
    </row>
    <row r="976" spans="1:4">
      <c r="A976" s="1">
        <f t="shared" si="61"/>
        <v>481</v>
      </c>
      <c r="B976">
        <f t="shared" si="62"/>
        <v>1.0679189937804996</v>
      </c>
      <c r="C976">
        <f t="shared" ref="C976:C1039" si="64">($M$5/$M$6*($M$7-B976)-$M$8*B976/($M$9+B976+$M$10*B976^2))</f>
        <v>-2.4147350785597155E-15</v>
      </c>
      <c r="D976">
        <f t="shared" si="63"/>
        <v>0.21436994414927041</v>
      </c>
    </row>
    <row r="977" spans="1:4">
      <c r="A977" s="1">
        <f t="shared" si="61"/>
        <v>481.5</v>
      </c>
      <c r="B977">
        <f t="shared" si="62"/>
        <v>1.0679189937804985</v>
      </c>
      <c r="C977">
        <f t="shared" si="64"/>
        <v>-2.248201624865942E-15</v>
      </c>
      <c r="D977">
        <f t="shared" si="63"/>
        <v>0.2143699441492703</v>
      </c>
    </row>
    <row r="978" spans="1:4">
      <c r="A978" s="1">
        <f t="shared" si="61"/>
        <v>482</v>
      </c>
      <c r="B978">
        <f t="shared" si="62"/>
        <v>1.0679189937804974</v>
      </c>
      <c r="C978">
        <f t="shared" si="64"/>
        <v>-2.1926904736346842E-15</v>
      </c>
      <c r="D978">
        <f t="shared" si="63"/>
        <v>0.21436994414927027</v>
      </c>
    </row>
    <row r="979" spans="1:4">
      <c r="A979" s="1">
        <f t="shared" si="61"/>
        <v>482.5</v>
      </c>
      <c r="B979">
        <f t="shared" si="62"/>
        <v>1.0679189937804963</v>
      </c>
      <c r="C979">
        <f t="shared" si="64"/>
        <v>-2.1371793224034263E-15</v>
      </c>
      <c r="D979">
        <f t="shared" si="63"/>
        <v>0.21436994414927021</v>
      </c>
    </row>
    <row r="980" spans="1:4">
      <c r="A980" s="1">
        <f t="shared" si="61"/>
        <v>483</v>
      </c>
      <c r="B980">
        <f t="shared" si="62"/>
        <v>1.0679189937804952</v>
      </c>
      <c r="C980">
        <f t="shared" si="64"/>
        <v>-1.9984014443252818E-15</v>
      </c>
      <c r="D980">
        <f t="shared" si="63"/>
        <v>0.21436994414927013</v>
      </c>
    </row>
    <row r="981" spans="1:4">
      <c r="A981" s="1">
        <f t="shared" si="61"/>
        <v>483.5</v>
      </c>
      <c r="B981">
        <f t="shared" si="62"/>
        <v>1.067918993780494</v>
      </c>
      <c r="C981">
        <f t="shared" si="64"/>
        <v>-1.9706458687096529E-15</v>
      </c>
      <c r="D981">
        <f t="shared" si="63"/>
        <v>0.2143699441492701</v>
      </c>
    </row>
    <row r="982" spans="1:4">
      <c r="A982" s="1">
        <f t="shared" si="61"/>
        <v>484</v>
      </c>
      <c r="B982">
        <f t="shared" si="62"/>
        <v>1.0679189937804932</v>
      </c>
      <c r="C982">
        <f t="shared" si="64"/>
        <v>-1.915134717478395E-15</v>
      </c>
      <c r="D982">
        <f t="shared" si="63"/>
        <v>0.21436994414927008</v>
      </c>
    </row>
    <row r="983" spans="1:4">
      <c r="A983" s="1">
        <f t="shared" ref="A983:A1046" si="65">A982+M$4</f>
        <v>484.5</v>
      </c>
      <c r="B983">
        <f t="shared" ref="B983:B1046" si="66">B982+C982*(A983-A982)</f>
        <v>1.0679189937804923</v>
      </c>
      <c r="C983">
        <f t="shared" si="64"/>
        <v>-1.7763568394002505E-15</v>
      </c>
      <c r="D983">
        <f t="shared" ref="D983:D1046" si="67">$M$8*B983/($M$9+B983+$M$10*B983^2)</f>
        <v>0.21436994414926999</v>
      </c>
    </row>
    <row r="984" spans="1:4">
      <c r="A984" s="1">
        <f t="shared" si="65"/>
        <v>485</v>
      </c>
      <c r="B984">
        <f t="shared" si="66"/>
        <v>1.0679189937804914</v>
      </c>
      <c r="C984">
        <f t="shared" si="64"/>
        <v>-1.7486012637846216E-15</v>
      </c>
      <c r="D984">
        <f t="shared" si="67"/>
        <v>0.21436994414926996</v>
      </c>
    </row>
    <row r="985" spans="1:4">
      <c r="A985" s="1">
        <f t="shared" si="65"/>
        <v>485.5</v>
      </c>
      <c r="B985">
        <f t="shared" si="66"/>
        <v>1.0679189937804905</v>
      </c>
      <c r="C985">
        <f t="shared" si="64"/>
        <v>-1.6930901125533637E-15</v>
      </c>
      <c r="D985">
        <f t="shared" si="67"/>
        <v>0.21436994414926991</v>
      </c>
    </row>
    <row r="986" spans="1:4">
      <c r="A986" s="1">
        <f t="shared" si="65"/>
        <v>486</v>
      </c>
      <c r="B986">
        <f t="shared" si="66"/>
        <v>1.0679189937804896</v>
      </c>
      <c r="C986">
        <f t="shared" si="64"/>
        <v>-1.609823385706477E-15</v>
      </c>
      <c r="D986">
        <f t="shared" si="67"/>
        <v>0.21436994414926985</v>
      </c>
    </row>
    <row r="987" spans="1:4">
      <c r="A987" s="1">
        <f t="shared" si="65"/>
        <v>486.5</v>
      </c>
      <c r="B987">
        <f t="shared" si="66"/>
        <v>1.0679189937804887</v>
      </c>
      <c r="C987">
        <f t="shared" si="64"/>
        <v>-1.5265566588595902E-15</v>
      </c>
      <c r="D987">
        <f t="shared" si="67"/>
        <v>0.21436994414926983</v>
      </c>
    </row>
    <row r="988" spans="1:4">
      <c r="A988" s="1">
        <f t="shared" si="65"/>
        <v>487</v>
      </c>
      <c r="B988">
        <f t="shared" si="66"/>
        <v>1.067918993780488</v>
      </c>
      <c r="C988">
        <f t="shared" si="64"/>
        <v>-1.4710455076283324E-15</v>
      </c>
      <c r="D988">
        <f t="shared" si="67"/>
        <v>0.21436994414926977</v>
      </c>
    </row>
    <row r="989" spans="1:4">
      <c r="A989" s="1">
        <f t="shared" si="65"/>
        <v>487.5</v>
      </c>
      <c r="B989">
        <f t="shared" si="66"/>
        <v>1.0679189937804874</v>
      </c>
      <c r="C989">
        <f t="shared" si="64"/>
        <v>-1.4432899320127035E-15</v>
      </c>
      <c r="D989">
        <f t="shared" si="67"/>
        <v>0.21436994414926974</v>
      </c>
    </row>
    <row r="990" spans="1:4">
      <c r="A990" s="1">
        <f t="shared" si="65"/>
        <v>488</v>
      </c>
      <c r="B990">
        <f t="shared" si="66"/>
        <v>1.0679189937804867</v>
      </c>
      <c r="C990">
        <f t="shared" si="64"/>
        <v>-1.3877787807814457E-15</v>
      </c>
      <c r="D990">
        <f t="shared" si="67"/>
        <v>0.21436994414926971</v>
      </c>
    </row>
    <row r="991" spans="1:4">
      <c r="A991" s="1">
        <f t="shared" si="65"/>
        <v>488.5</v>
      </c>
      <c r="B991">
        <f t="shared" si="66"/>
        <v>1.067918993780486</v>
      </c>
      <c r="C991">
        <f t="shared" si="64"/>
        <v>-1.3322676295501878E-15</v>
      </c>
      <c r="D991">
        <f t="shared" si="67"/>
        <v>0.21436994414926966</v>
      </c>
    </row>
    <row r="992" spans="1:4">
      <c r="A992" s="1">
        <f t="shared" si="65"/>
        <v>489</v>
      </c>
      <c r="B992">
        <f t="shared" si="66"/>
        <v>1.0679189937804854</v>
      </c>
      <c r="C992">
        <f t="shared" si="64"/>
        <v>-1.3322676295501878E-15</v>
      </c>
      <c r="D992">
        <f t="shared" si="67"/>
        <v>0.21436994414926966</v>
      </c>
    </row>
    <row r="993" spans="1:4">
      <c r="A993" s="1">
        <f t="shared" si="65"/>
        <v>489.5</v>
      </c>
      <c r="B993">
        <f t="shared" si="66"/>
        <v>1.0679189937804847</v>
      </c>
      <c r="C993">
        <f t="shared" si="64"/>
        <v>-1.2212453270876722E-15</v>
      </c>
      <c r="D993">
        <f t="shared" si="67"/>
        <v>0.2143699441492696</v>
      </c>
    </row>
    <row r="994" spans="1:4">
      <c r="A994" s="1">
        <f t="shared" si="65"/>
        <v>490</v>
      </c>
      <c r="B994">
        <f t="shared" si="66"/>
        <v>1.067918993780484</v>
      </c>
      <c r="C994">
        <f t="shared" si="64"/>
        <v>-1.1934897514720433E-15</v>
      </c>
      <c r="D994">
        <f t="shared" si="67"/>
        <v>0.21436994414926958</v>
      </c>
    </row>
    <row r="995" spans="1:4">
      <c r="A995" s="1">
        <f t="shared" si="65"/>
        <v>490.5</v>
      </c>
      <c r="B995">
        <f t="shared" si="66"/>
        <v>1.0679189937804834</v>
      </c>
      <c r="C995">
        <f t="shared" si="64"/>
        <v>-1.1379786002407855E-15</v>
      </c>
      <c r="D995">
        <f t="shared" si="67"/>
        <v>0.21436994414926952</v>
      </c>
    </row>
    <row r="996" spans="1:4">
      <c r="A996" s="1">
        <f t="shared" si="65"/>
        <v>491</v>
      </c>
      <c r="B996">
        <f t="shared" si="66"/>
        <v>1.0679189937804827</v>
      </c>
      <c r="C996">
        <f t="shared" si="64"/>
        <v>-1.0824674490095276E-15</v>
      </c>
      <c r="D996">
        <f t="shared" si="67"/>
        <v>0.21436994414926952</v>
      </c>
    </row>
    <row r="997" spans="1:4">
      <c r="A997" s="1">
        <f t="shared" si="65"/>
        <v>491.5</v>
      </c>
      <c r="B997">
        <f t="shared" si="66"/>
        <v>1.0679189937804823</v>
      </c>
      <c r="C997">
        <f t="shared" si="64"/>
        <v>-1.0547118733938987E-15</v>
      </c>
      <c r="D997">
        <f t="shared" si="67"/>
        <v>0.21436994414926949</v>
      </c>
    </row>
    <row r="998" spans="1:4">
      <c r="A998" s="1">
        <f t="shared" si="65"/>
        <v>492</v>
      </c>
      <c r="B998">
        <f t="shared" si="66"/>
        <v>1.0679189937804818</v>
      </c>
      <c r="C998">
        <f t="shared" si="64"/>
        <v>-1.0269562977782698E-15</v>
      </c>
      <c r="D998">
        <f t="shared" si="67"/>
        <v>0.21436994414926946</v>
      </c>
    </row>
    <row r="999" spans="1:4">
      <c r="A999" s="1">
        <f t="shared" si="65"/>
        <v>492.5</v>
      </c>
      <c r="B999">
        <f t="shared" si="66"/>
        <v>1.0679189937804814</v>
      </c>
      <c r="C999">
        <f t="shared" si="64"/>
        <v>-9.7144514654701197E-16</v>
      </c>
      <c r="D999">
        <f t="shared" si="67"/>
        <v>0.21436994414926944</v>
      </c>
    </row>
    <row r="1000" spans="1:4">
      <c r="A1000" s="1">
        <f t="shared" si="65"/>
        <v>493</v>
      </c>
      <c r="B1000">
        <f t="shared" si="66"/>
        <v>1.0679189937804809</v>
      </c>
      <c r="C1000">
        <f t="shared" si="64"/>
        <v>-9.7144514654701197E-16</v>
      </c>
      <c r="D1000">
        <f t="shared" si="67"/>
        <v>0.21436994414926944</v>
      </c>
    </row>
    <row r="1001" spans="1:4">
      <c r="A1001" s="1">
        <f t="shared" si="65"/>
        <v>493.5</v>
      </c>
      <c r="B1001">
        <f t="shared" si="66"/>
        <v>1.0679189937804805</v>
      </c>
      <c r="C1001">
        <f t="shared" si="64"/>
        <v>-9.1593399531575415E-16</v>
      </c>
      <c r="D1001">
        <f t="shared" si="67"/>
        <v>0.21436994414926938</v>
      </c>
    </row>
    <row r="1002" spans="1:4">
      <c r="A1002" s="1">
        <f t="shared" si="65"/>
        <v>494</v>
      </c>
      <c r="B1002">
        <f t="shared" si="66"/>
        <v>1.0679189937804801</v>
      </c>
      <c r="C1002">
        <f t="shared" si="64"/>
        <v>-9.1593399531575415E-16</v>
      </c>
      <c r="D1002">
        <f t="shared" si="67"/>
        <v>0.21436994414926938</v>
      </c>
    </row>
    <row r="1003" spans="1:4">
      <c r="A1003" s="1">
        <f t="shared" si="65"/>
        <v>494.5</v>
      </c>
      <c r="B1003">
        <f t="shared" si="66"/>
        <v>1.0679189937804796</v>
      </c>
      <c r="C1003">
        <f t="shared" si="64"/>
        <v>-8.0491169285323849E-16</v>
      </c>
      <c r="D1003">
        <f t="shared" si="67"/>
        <v>0.21436994414926933</v>
      </c>
    </row>
    <row r="1004" spans="1:4">
      <c r="A1004" s="1">
        <f t="shared" si="65"/>
        <v>495</v>
      </c>
      <c r="B1004">
        <f t="shared" si="66"/>
        <v>1.0679189937804792</v>
      </c>
      <c r="C1004">
        <f t="shared" si="64"/>
        <v>-8.0491169285323849E-16</v>
      </c>
      <c r="D1004">
        <f t="shared" si="67"/>
        <v>0.21436994414926933</v>
      </c>
    </row>
    <row r="1005" spans="1:4">
      <c r="A1005" s="1">
        <f t="shared" si="65"/>
        <v>495.5</v>
      </c>
      <c r="B1005">
        <f t="shared" si="66"/>
        <v>1.0679189937804787</v>
      </c>
      <c r="C1005">
        <f t="shared" si="64"/>
        <v>-8.0491169285323849E-16</v>
      </c>
      <c r="D1005">
        <f t="shared" si="67"/>
        <v>0.21436994414926933</v>
      </c>
    </row>
    <row r="1006" spans="1:4">
      <c r="A1006" s="1">
        <f t="shared" si="65"/>
        <v>496</v>
      </c>
      <c r="B1006">
        <f t="shared" si="66"/>
        <v>1.0679189937804783</v>
      </c>
      <c r="C1006">
        <f t="shared" si="64"/>
        <v>-7.4940054162198066E-16</v>
      </c>
      <c r="D1006">
        <f t="shared" si="67"/>
        <v>0.21436994414926927</v>
      </c>
    </row>
    <row r="1007" spans="1:4">
      <c r="A1007" s="1">
        <f t="shared" si="65"/>
        <v>496.5</v>
      </c>
      <c r="B1007">
        <f t="shared" si="66"/>
        <v>1.0679189937804778</v>
      </c>
      <c r="C1007">
        <f t="shared" si="64"/>
        <v>-6.9388939039072284E-16</v>
      </c>
      <c r="D1007">
        <f t="shared" si="67"/>
        <v>0.21436994414926924</v>
      </c>
    </row>
    <row r="1008" spans="1:4">
      <c r="A1008" s="1">
        <f t="shared" si="65"/>
        <v>497</v>
      </c>
      <c r="B1008">
        <f t="shared" si="66"/>
        <v>1.0679189937804774</v>
      </c>
      <c r="C1008">
        <f t="shared" si="64"/>
        <v>-6.9388939039072284E-16</v>
      </c>
      <c r="D1008">
        <f t="shared" si="67"/>
        <v>0.21436994414926924</v>
      </c>
    </row>
    <row r="1009" spans="1:4">
      <c r="A1009" s="1">
        <f t="shared" si="65"/>
        <v>497.5</v>
      </c>
      <c r="B1009">
        <f t="shared" si="66"/>
        <v>1.0679189937804769</v>
      </c>
      <c r="C1009">
        <f t="shared" si="64"/>
        <v>-6.6613381477509392E-16</v>
      </c>
      <c r="D1009">
        <f t="shared" si="67"/>
        <v>0.21436994414926921</v>
      </c>
    </row>
    <row r="1010" spans="1:4">
      <c r="A1010" s="1">
        <f t="shared" si="65"/>
        <v>498</v>
      </c>
      <c r="B1010">
        <f t="shared" si="66"/>
        <v>1.0679189937804767</v>
      </c>
      <c r="C1010">
        <f t="shared" si="64"/>
        <v>-6.3837823915946501E-16</v>
      </c>
      <c r="D1010">
        <f t="shared" si="67"/>
        <v>0.21436994414926919</v>
      </c>
    </row>
    <row r="1011" spans="1:4">
      <c r="A1011" s="1">
        <f t="shared" si="65"/>
        <v>498.5</v>
      </c>
      <c r="B1011">
        <f t="shared" si="66"/>
        <v>1.0679189937804765</v>
      </c>
      <c r="C1011">
        <f t="shared" si="64"/>
        <v>-6.3837823915946501E-16</v>
      </c>
      <c r="D1011">
        <f t="shared" si="67"/>
        <v>0.21436994414926919</v>
      </c>
    </row>
    <row r="1012" spans="1:4">
      <c r="A1012" s="1">
        <f t="shared" si="65"/>
        <v>499</v>
      </c>
      <c r="B1012">
        <f t="shared" si="66"/>
        <v>1.0679189937804763</v>
      </c>
      <c r="C1012">
        <f t="shared" si="64"/>
        <v>-6.3837823915946501E-16</v>
      </c>
      <c r="D1012">
        <f t="shared" si="67"/>
        <v>0.21436994414926919</v>
      </c>
    </row>
    <row r="1013" spans="1:4">
      <c r="A1013" s="1">
        <f t="shared" si="65"/>
        <v>499.5</v>
      </c>
      <c r="B1013">
        <f t="shared" si="66"/>
        <v>1.0679189937804761</v>
      </c>
      <c r="C1013">
        <f t="shared" si="64"/>
        <v>-5.8286708792820718E-16</v>
      </c>
      <c r="D1013">
        <f t="shared" si="67"/>
        <v>0.21436994414926919</v>
      </c>
    </row>
    <row r="1014" spans="1:4">
      <c r="A1014" s="1">
        <f t="shared" si="65"/>
        <v>500</v>
      </c>
      <c r="B1014">
        <f t="shared" si="66"/>
        <v>1.0679189937804758</v>
      </c>
      <c r="C1014">
        <f t="shared" si="64"/>
        <v>-5.8286708792820718E-16</v>
      </c>
      <c r="D1014">
        <f t="shared" si="67"/>
        <v>0.21436994414926919</v>
      </c>
    </row>
    <row r="1015" spans="1:4">
      <c r="A1015" s="1">
        <f t="shared" si="65"/>
        <v>500.5</v>
      </c>
      <c r="B1015">
        <f t="shared" si="66"/>
        <v>1.0679189937804756</v>
      </c>
      <c r="C1015">
        <f t="shared" si="64"/>
        <v>-5.2735593669694936E-16</v>
      </c>
      <c r="D1015">
        <f t="shared" si="67"/>
        <v>0.21436994414926913</v>
      </c>
    </row>
    <row r="1016" spans="1:4">
      <c r="A1016" s="1">
        <f t="shared" si="65"/>
        <v>501</v>
      </c>
      <c r="B1016">
        <f t="shared" si="66"/>
        <v>1.0679189937804754</v>
      </c>
      <c r="C1016">
        <f t="shared" si="64"/>
        <v>-5.2735593669694936E-16</v>
      </c>
      <c r="D1016">
        <f t="shared" si="67"/>
        <v>0.21436994414926913</v>
      </c>
    </row>
    <row r="1017" spans="1:4">
      <c r="A1017" s="1">
        <f t="shared" si="65"/>
        <v>501.5</v>
      </c>
      <c r="B1017">
        <f t="shared" si="66"/>
        <v>1.0679189937804752</v>
      </c>
      <c r="C1017">
        <f t="shared" si="64"/>
        <v>-5.2735593669694936E-16</v>
      </c>
      <c r="D1017">
        <f t="shared" si="67"/>
        <v>0.21436994414926913</v>
      </c>
    </row>
    <row r="1018" spans="1:4">
      <c r="A1018" s="1">
        <f t="shared" si="65"/>
        <v>502</v>
      </c>
      <c r="B1018">
        <f t="shared" si="66"/>
        <v>1.0679189937804749</v>
      </c>
      <c r="C1018">
        <f t="shared" si="64"/>
        <v>-4.7184478546569153E-16</v>
      </c>
      <c r="D1018">
        <f t="shared" si="67"/>
        <v>0.21436994414926908</v>
      </c>
    </row>
    <row r="1019" spans="1:4">
      <c r="A1019" s="1">
        <f t="shared" si="65"/>
        <v>502.5</v>
      </c>
      <c r="B1019">
        <f t="shared" si="66"/>
        <v>1.0679189937804747</v>
      </c>
      <c r="C1019">
        <f t="shared" si="64"/>
        <v>-4.9960036108132044E-16</v>
      </c>
      <c r="D1019">
        <f t="shared" si="67"/>
        <v>0.2143699441492691</v>
      </c>
    </row>
    <row r="1020" spans="1:4">
      <c r="A1020" s="1">
        <f t="shared" si="65"/>
        <v>503</v>
      </c>
      <c r="B1020">
        <f t="shared" si="66"/>
        <v>1.0679189937804745</v>
      </c>
      <c r="C1020">
        <f t="shared" si="64"/>
        <v>-4.7184478546569153E-16</v>
      </c>
      <c r="D1020">
        <f t="shared" si="67"/>
        <v>0.2143699441492691</v>
      </c>
    </row>
    <row r="1021" spans="1:4">
      <c r="A1021" s="1">
        <f t="shared" si="65"/>
        <v>503.5</v>
      </c>
      <c r="B1021">
        <f t="shared" si="66"/>
        <v>1.0679189937804743</v>
      </c>
      <c r="C1021">
        <f t="shared" si="64"/>
        <v>-4.4408920985006262E-16</v>
      </c>
      <c r="D1021">
        <f t="shared" si="67"/>
        <v>0.21436994414926908</v>
      </c>
    </row>
    <row r="1022" spans="1:4">
      <c r="A1022" s="1">
        <f t="shared" si="65"/>
        <v>504</v>
      </c>
      <c r="B1022">
        <f t="shared" si="66"/>
        <v>1.0679189937804741</v>
      </c>
      <c r="C1022">
        <f t="shared" si="64"/>
        <v>-4.4408920985006262E-16</v>
      </c>
      <c r="D1022">
        <f t="shared" si="67"/>
        <v>0.21436994414926908</v>
      </c>
    </row>
    <row r="1023" spans="1:4">
      <c r="A1023" s="1">
        <f t="shared" si="65"/>
        <v>504.5</v>
      </c>
      <c r="B1023">
        <f t="shared" si="66"/>
        <v>1.0679189937804738</v>
      </c>
      <c r="C1023">
        <f t="shared" si="64"/>
        <v>-4.163336342344337E-16</v>
      </c>
      <c r="D1023">
        <f t="shared" si="67"/>
        <v>0.21436994414926905</v>
      </c>
    </row>
    <row r="1024" spans="1:4">
      <c r="A1024" s="1">
        <f t="shared" si="65"/>
        <v>505</v>
      </c>
      <c r="B1024">
        <f t="shared" si="66"/>
        <v>1.0679189937804736</v>
      </c>
      <c r="C1024">
        <f t="shared" si="64"/>
        <v>-3.8857805861880479E-16</v>
      </c>
      <c r="D1024">
        <f t="shared" si="67"/>
        <v>0.21436994414926902</v>
      </c>
    </row>
    <row r="1025" spans="1:4">
      <c r="A1025" s="1">
        <f t="shared" si="65"/>
        <v>505.5</v>
      </c>
      <c r="B1025">
        <f t="shared" si="66"/>
        <v>1.0679189937804734</v>
      </c>
      <c r="C1025">
        <f t="shared" si="64"/>
        <v>-3.8857805861880479E-16</v>
      </c>
      <c r="D1025">
        <f t="shared" si="67"/>
        <v>0.21436994414926902</v>
      </c>
    </row>
    <row r="1026" spans="1:4">
      <c r="A1026" s="1">
        <f t="shared" si="65"/>
        <v>506</v>
      </c>
      <c r="B1026">
        <f t="shared" si="66"/>
        <v>1.0679189937804732</v>
      </c>
      <c r="C1026">
        <f t="shared" si="64"/>
        <v>-4.163336342344337E-16</v>
      </c>
      <c r="D1026">
        <f t="shared" si="67"/>
        <v>0.21436994414926905</v>
      </c>
    </row>
    <row r="1027" spans="1:4">
      <c r="A1027" s="1">
        <f t="shared" si="65"/>
        <v>506.5</v>
      </c>
      <c r="B1027">
        <f t="shared" si="66"/>
        <v>1.0679189937804729</v>
      </c>
      <c r="C1027">
        <f t="shared" si="64"/>
        <v>-3.6082248300317588E-16</v>
      </c>
      <c r="D1027">
        <f t="shared" si="67"/>
        <v>0.21436994414926899</v>
      </c>
    </row>
    <row r="1028" spans="1:4">
      <c r="A1028" s="1">
        <f t="shared" si="65"/>
        <v>507</v>
      </c>
      <c r="B1028">
        <f t="shared" si="66"/>
        <v>1.0679189937804727</v>
      </c>
      <c r="C1028">
        <f t="shared" si="64"/>
        <v>-3.6082248300317588E-16</v>
      </c>
      <c r="D1028">
        <f t="shared" si="67"/>
        <v>0.21436994414926899</v>
      </c>
    </row>
    <row r="1029" spans="1:4">
      <c r="A1029" s="1">
        <f t="shared" si="65"/>
        <v>507.5</v>
      </c>
      <c r="B1029">
        <f t="shared" si="66"/>
        <v>1.0679189937804725</v>
      </c>
      <c r="C1029">
        <f t="shared" si="64"/>
        <v>-3.0531133177191805E-16</v>
      </c>
      <c r="D1029">
        <f t="shared" si="67"/>
        <v>0.21436994414926899</v>
      </c>
    </row>
    <row r="1030" spans="1:4">
      <c r="A1030" s="1">
        <f t="shared" si="65"/>
        <v>508</v>
      </c>
      <c r="B1030">
        <f t="shared" si="66"/>
        <v>1.0679189937804723</v>
      </c>
      <c r="C1030">
        <f t="shared" si="64"/>
        <v>-2.7755575615628914E-16</v>
      </c>
      <c r="D1030">
        <f t="shared" si="67"/>
        <v>0.21436994414926897</v>
      </c>
    </row>
    <row r="1031" spans="1:4">
      <c r="A1031" s="1">
        <f t="shared" si="65"/>
        <v>508.5</v>
      </c>
      <c r="B1031">
        <f t="shared" si="66"/>
        <v>1.0679189937804721</v>
      </c>
      <c r="C1031">
        <f t="shared" si="64"/>
        <v>-2.4980018054066022E-16</v>
      </c>
      <c r="D1031">
        <f t="shared" si="67"/>
        <v>0.21436994414926894</v>
      </c>
    </row>
    <row r="1032" spans="1:4">
      <c r="A1032" s="1">
        <f t="shared" si="65"/>
        <v>509</v>
      </c>
      <c r="B1032">
        <f t="shared" si="66"/>
        <v>1.0679189937804718</v>
      </c>
      <c r="C1032">
        <f t="shared" si="64"/>
        <v>-2.4980018054066022E-16</v>
      </c>
      <c r="D1032">
        <f t="shared" si="67"/>
        <v>0.21436994414926894</v>
      </c>
    </row>
    <row r="1033" spans="1:4">
      <c r="A1033" s="1">
        <f t="shared" si="65"/>
        <v>509.5</v>
      </c>
      <c r="B1033">
        <f t="shared" si="66"/>
        <v>1.0679189937804716</v>
      </c>
      <c r="C1033">
        <f t="shared" si="64"/>
        <v>-2.7755575615628914E-16</v>
      </c>
      <c r="D1033">
        <f t="shared" si="67"/>
        <v>0.21436994414926897</v>
      </c>
    </row>
    <row r="1034" spans="1:4">
      <c r="A1034" s="1">
        <f t="shared" si="65"/>
        <v>510</v>
      </c>
      <c r="B1034">
        <f t="shared" si="66"/>
        <v>1.0679189937804714</v>
      </c>
      <c r="C1034">
        <f t="shared" si="64"/>
        <v>-2.4980018054066022E-16</v>
      </c>
      <c r="D1034">
        <f t="shared" si="67"/>
        <v>0.21436994414926894</v>
      </c>
    </row>
    <row r="1035" spans="1:4">
      <c r="A1035" s="1">
        <f t="shared" si="65"/>
        <v>510.5</v>
      </c>
      <c r="B1035">
        <f t="shared" si="66"/>
        <v>1.0679189937804712</v>
      </c>
      <c r="C1035">
        <f t="shared" si="64"/>
        <v>-2.2204460492503131E-16</v>
      </c>
      <c r="D1035">
        <f t="shared" si="67"/>
        <v>0.21436994414926891</v>
      </c>
    </row>
    <row r="1036" spans="1:4">
      <c r="A1036" s="1">
        <f t="shared" si="65"/>
        <v>511</v>
      </c>
      <c r="B1036">
        <f t="shared" si="66"/>
        <v>1.0679189937804709</v>
      </c>
      <c r="C1036">
        <f t="shared" si="64"/>
        <v>-1.9428902930940239E-16</v>
      </c>
      <c r="D1036">
        <f t="shared" si="67"/>
        <v>0.21436994414926891</v>
      </c>
    </row>
    <row r="1037" spans="1:4">
      <c r="A1037" s="1">
        <f t="shared" si="65"/>
        <v>511.5</v>
      </c>
      <c r="B1037">
        <f t="shared" si="66"/>
        <v>1.0679189937804709</v>
      </c>
      <c r="C1037">
        <f t="shared" si="64"/>
        <v>-1.9428902930940239E-16</v>
      </c>
      <c r="D1037">
        <f t="shared" si="67"/>
        <v>0.21436994414926891</v>
      </c>
    </row>
    <row r="1038" spans="1:4">
      <c r="A1038" s="1">
        <f t="shared" si="65"/>
        <v>512</v>
      </c>
      <c r="B1038">
        <f t="shared" si="66"/>
        <v>1.0679189937804709</v>
      </c>
      <c r="C1038">
        <f t="shared" si="64"/>
        <v>-1.9428902930940239E-16</v>
      </c>
      <c r="D1038">
        <f t="shared" si="67"/>
        <v>0.21436994414926891</v>
      </c>
    </row>
    <row r="1039" spans="1:4">
      <c r="A1039" s="1">
        <f t="shared" si="65"/>
        <v>512.5</v>
      </c>
      <c r="B1039">
        <f t="shared" si="66"/>
        <v>1.0679189937804709</v>
      </c>
      <c r="C1039">
        <f t="shared" si="64"/>
        <v>-1.9428902930940239E-16</v>
      </c>
      <c r="D1039">
        <f t="shared" si="67"/>
        <v>0.21436994414926891</v>
      </c>
    </row>
    <row r="1040" spans="1:4">
      <c r="A1040" s="1">
        <f t="shared" si="65"/>
        <v>513</v>
      </c>
      <c r="B1040">
        <f t="shared" si="66"/>
        <v>1.0679189937804709</v>
      </c>
      <c r="C1040">
        <f t="shared" ref="C1040:C1103" si="68">($M$5/$M$6*($M$7-B1040)-$M$8*B1040/($M$9+B1040+$M$10*B1040^2))</f>
        <v>-1.9428902930940239E-16</v>
      </c>
      <c r="D1040">
        <f t="shared" si="67"/>
        <v>0.21436994414926891</v>
      </c>
    </row>
    <row r="1041" spans="1:4">
      <c r="A1041" s="1">
        <f t="shared" si="65"/>
        <v>513.5</v>
      </c>
      <c r="B1041">
        <f t="shared" si="66"/>
        <v>1.0679189937804709</v>
      </c>
      <c r="C1041">
        <f t="shared" si="68"/>
        <v>-1.9428902930940239E-16</v>
      </c>
      <c r="D1041">
        <f t="shared" si="67"/>
        <v>0.21436994414926891</v>
      </c>
    </row>
    <row r="1042" spans="1:4">
      <c r="A1042" s="1">
        <f t="shared" si="65"/>
        <v>514</v>
      </c>
      <c r="B1042">
        <f t="shared" si="66"/>
        <v>1.0679189937804709</v>
      </c>
      <c r="C1042">
        <f t="shared" si="68"/>
        <v>-1.9428902930940239E-16</v>
      </c>
      <c r="D1042">
        <f t="shared" si="67"/>
        <v>0.21436994414926891</v>
      </c>
    </row>
    <row r="1043" spans="1:4">
      <c r="A1043" s="1">
        <f t="shared" si="65"/>
        <v>514.5</v>
      </c>
      <c r="B1043">
        <f t="shared" si="66"/>
        <v>1.0679189937804709</v>
      </c>
      <c r="C1043">
        <f t="shared" si="68"/>
        <v>-1.9428902930940239E-16</v>
      </c>
      <c r="D1043">
        <f t="shared" si="67"/>
        <v>0.21436994414926891</v>
      </c>
    </row>
    <row r="1044" spans="1:4">
      <c r="A1044" s="1">
        <f t="shared" si="65"/>
        <v>515</v>
      </c>
      <c r="B1044">
        <f t="shared" si="66"/>
        <v>1.0679189937804709</v>
      </c>
      <c r="C1044">
        <f t="shared" si="68"/>
        <v>-1.9428902930940239E-16</v>
      </c>
      <c r="D1044">
        <f t="shared" si="67"/>
        <v>0.21436994414926891</v>
      </c>
    </row>
    <row r="1045" spans="1:4">
      <c r="A1045" s="1">
        <f t="shared" si="65"/>
        <v>515.5</v>
      </c>
      <c r="B1045">
        <f t="shared" si="66"/>
        <v>1.0679189937804709</v>
      </c>
      <c r="C1045">
        <f t="shared" si="68"/>
        <v>-1.9428902930940239E-16</v>
      </c>
      <c r="D1045">
        <f t="shared" si="67"/>
        <v>0.21436994414926891</v>
      </c>
    </row>
    <row r="1046" spans="1:4">
      <c r="A1046" s="1">
        <f t="shared" si="65"/>
        <v>516</v>
      </c>
      <c r="B1046">
        <f t="shared" si="66"/>
        <v>1.0679189937804709</v>
      </c>
      <c r="C1046">
        <f t="shared" si="68"/>
        <v>-1.9428902930940239E-16</v>
      </c>
      <c r="D1046">
        <f t="shared" si="67"/>
        <v>0.21436994414926891</v>
      </c>
    </row>
    <row r="1047" spans="1:4">
      <c r="A1047" s="1">
        <f t="shared" ref="A1047:A1110" si="69">A1046+M$4</f>
        <v>516.5</v>
      </c>
      <c r="B1047">
        <f t="shared" ref="B1047:B1110" si="70">B1046+C1046*(A1047-A1046)</f>
        <v>1.0679189937804709</v>
      </c>
      <c r="C1047">
        <f t="shared" si="68"/>
        <v>-1.9428902930940239E-16</v>
      </c>
      <c r="D1047">
        <f t="shared" ref="D1047:D1110" si="71">$M$8*B1047/($M$9+B1047+$M$10*B1047^2)</f>
        <v>0.21436994414926891</v>
      </c>
    </row>
    <row r="1048" spans="1:4">
      <c r="A1048" s="1">
        <f t="shared" si="69"/>
        <v>517</v>
      </c>
      <c r="B1048">
        <f t="shared" si="70"/>
        <v>1.0679189937804709</v>
      </c>
      <c r="C1048">
        <f t="shared" si="68"/>
        <v>-1.9428902930940239E-16</v>
      </c>
      <c r="D1048">
        <f t="shared" si="71"/>
        <v>0.21436994414926891</v>
      </c>
    </row>
    <row r="1049" spans="1:4">
      <c r="A1049" s="1">
        <f t="shared" si="69"/>
        <v>517.5</v>
      </c>
      <c r="B1049">
        <f t="shared" si="70"/>
        <v>1.0679189937804709</v>
      </c>
      <c r="C1049">
        <f t="shared" si="68"/>
        <v>-1.9428902930940239E-16</v>
      </c>
      <c r="D1049">
        <f t="shared" si="71"/>
        <v>0.21436994414926891</v>
      </c>
    </row>
    <row r="1050" spans="1:4">
      <c r="A1050" s="1">
        <f t="shared" si="69"/>
        <v>518</v>
      </c>
      <c r="B1050">
        <f t="shared" si="70"/>
        <v>1.0679189937804709</v>
      </c>
      <c r="C1050">
        <f t="shared" si="68"/>
        <v>-1.9428902930940239E-16</v>
      </c>
      <c r="D1050">
        <f t="shared" si="71"/>
        <v>0.21436994414926891</v>
      </c>
    </row>
    <row r="1051" spans="1:4">
      <c r="A1051" s="1">
        <f t="shared" si="69"/>
        <v>518.5</v>
      </c>
      <c r="B1051">
        <f t="shared" si="70"/>
        <v>1.0679189937804709</v>
      </c>
      <c r="C1051">
        <f t="shared" si="68"/>
        <v>-1.9428902930940239E-16</v>
      </c>
      <c r="D1051">
        <f t="shared" si="71"/>
        <v>0.21436994414926891</v>
      </c>
    </row>
    <row r="1052" spans="1:4">
      <c r="A1052" s="1">
        <f t="shared" si="69"/>
        <v>519</v>
      </c>
      <c r="B1052">
        <f t="shared" si="70"/>
        <v>1.0679189937804709</v>
      </c>
      <c r="C1052">
        <f t="shared" si="68"/>
        <v>-1.9428902930940239E-16</v>
      </c>
      <c r="D1052">
        <f t="shared" si="71"/>
        <v>0.21436994414926891</v>
      </c>
    </row>
    <row r="1053" spans="1:4">
      <c r="A1053" s="1">
        <f t="shared" si="69"/>
        <v>519.5</v>
      </c>
      <c r="B1053">
        <f t="shared" si="70"/>
        <v>1.0679189937804709</v>
      </c>
      <c r="C1053">
        <f t="shared" si="68"/>
        <v>-1.9428902930940239E-16</v>
      </c>
      <c r="D1053">
        <f t="shared" si="71"/>
        <v>0.21436994414926891</v>
      </c>
    </row>
    <row r="1054" spans="1:4">
      <c r="A1054" s="1">
        <f t="shared" si="69"/>
        <v>520</v>
      </c>
      <c r="B1054">
        <f t="shared" si="70"/>
        <v>1.0679189937804709</v>
      </c>
      <c r="C1054">
        <f t="shared" si="68"/>
        <v>-1.9428902930940239E-16</v>
      </c>
      <c r="D1054">
        <f t="shared" si="71"/>
        <v>0.21436994414926891</v>
      </c>
    </row>
    <row r="1055" spans="1:4">
      <c r="A1055" s="1">
        <f t="shared" si="69"/>
        <v>520.5</v>
      </c>
      <c r="B1055">
        <f t="shared" si="70"/>
        <v>1.0679189937804709</v>
      </c>
      <c r="C1055">
        <f t="shared" si="68"/>
        <v>-1.9428902930940239E-16</v>
      </c>
      <c r="D1055">
        <f t="shared" si="71"/>
        <v>0.21436994414926891</v>
      </c>
    </row>
    <row r="1056" spans="1:4">
      <c r="A1056" s="1">
        <f t="shared" si="69"/>
        <v>521</v>
      </c>
      <c r="B1056">
        <f t="shared" si="70"/>
        <v>1.0679189937804709</v>
      </c>
      <c r="C1056">
        <f t="shared" si="68"/>
        <v>-1.9428902930940239E-16</v>
      </c>
      <c r="D1056">
        <f t="shared" si="71"/>
        <v>0.21436994414926891</v>
      </c>
    </row>
    <row r="1057" spans="1:4">
      <c r="A1057" s="1">
        <f t="shared" si="69"/>
        <v>521.5</v>
      </c>
      <c r="B1057">
        <f t="shared" si="70"/>
        <v>1.0679189937804709</v>
      </c>
      <c r="C1057">
        <f t="shared" si="68"/>
        <v>-1.9428902930940239E-16</v>
      </c>
      <c r="D1057">
        <f t="shared" si="71"/>
        <v>0.21436994414926891</v>
      </c>
    </row>
    <row r="1058" spans="1:4">
      <c r="A1058" s="1">
        <f t="shared" si="69"/>
        <v>522</v>
      </c>
      <c r="B1058">
        <f t="shared" si="70"/>
        <v>1.0679189937804709</v>
      </c>
      <c r="C1058">
        <f t="shared" si="68"/>
        <v>-1.9428902930940239E-16</v>
      </c>
      <c r="D1058">
        <f t="shared" si="71"/>
        <v>0.21436994414926891</v>
      </c>
    </row>
    <row r="1059" spans="1:4">
      <c r="A1059" s="1">
        <f t="shared" si="69"/>
        <v>522.5</v>
      </c>
      <c r="B1059">
        <f t="shared" si="70"/>
        <v>1.0679189937804709</v>
      </c>
      <c r="C1059">
        <f t="shared" si="68"/>
        <v>-1.9428902930940239E-16</v>
      </c>
      <c r="D1059">
        <f t="shared" si="71"/>
        <v>0.21436994414926891</v>
      </c>
    </row>
    <row r="1060" spans="1:4">
      <c r="A1060" s="1">
        <f t="shared" si="69"/>
        <v>523</v>
      </c>
      <c r="B1060">
        <f t="shared" si="70"/>
        <v>1.0679189937804709</v>
      </c>
      <c r="C1060">
        <f t="shared" si="68"/>
        <v>-1.9428902930940239E-16</v>
      </c>
      <c r="D1060">
        <f t="shared" si="71"/>
        <v>0.21436994414926891</v>
      </c>
    </row>
    <row r="1061" spans="1:4">
      <c r="A1061" s="1">
        <f t="shared" si="69"/>
        <v>523.5</v>
      </c>
      <c r="B1061">
        <f t="shared" si="70"/>
        <v>1.0679189937804709</v>
      </c>
      <c r="C1061">
        <f t="shared" si="68"/>
        <v>-1.9428902930940239E-16</v>
      </c>
      <c r="D1061">
        <f t="shared" si="71"/>
        <v>0.21436994414926891</v>
      </c>
    </row>
    <row r="1062" spans="1:4">
      <c r="A1062" s="1">
        <f t="shared" si="69"/>
        <v>524</v>
      </c>
      <c r="B1062">
        <f t="shared" si="70"/>
        <v>1.0679189937804709</v>
      </c>
      <c r="C1062">
        <f t="shared" si="68"/>
        <v>-1.9428902930940239E-16</v>
      </c>
      <c r="D1062">
        <f t="shared" si="71"/>
        <v>0.21436994414926891</v>
      </c>
    </row>
    <row r="1063" spans="1:4">
      <c r="A1063" s="1">
        <f t="shared" si="69"/>
        <v>524.5</v>
      </c>
      <c r="B1063">
        <f t="shared" si="70"/>
        <v>1.0679189937804709</v>
      </c>
      <c r="C1063">
        <f t="shared" si="68"/>
        <v>-1.9428902930940239E-16</v>
      </c>
      <c r="D1063">
        <f t="shared" si="71"/>
        <v>0.21436994414926891</v>
      </c>
    </row>
    <row r="1064" spans="1:4">
      <c r="A1064" s="1">
        <f t="shared" si="69"/>
        <v>525</v>
      </c>
      <c r="B1064">
        <f t="shared" si="70"/>
        <v>1.0679189937804709</v>
      </c>
      <c r="C1064">
        <f t="shared" si="68"/>
        <v>-1.9428902930940239E-16</v>
      </c>
      <c r="D1064">
        <f t="shared" si="71"/>
        <v>0.21436994414926891</v>
      </c>
    </row>
    <row r="1065" spans="1:4">
      <c r="A1065" s="1">
        <f t="shared" si="69"/>
        <v>525.5</v>
      </c>
      <c r="B1065">
        <f t="shared" si="70"/>
        <v>1.0679189937804709</v>
      </c>
      <c r="C1065">
        <f t="shared" si="68"/>
        <v>-1.9428902930940239E-16</v>
      </c>
      <c r="D1065">
        <f t="shared" si="71"/>
        <v>0.21436994414926891</v>
      </c>
    </row>
    <row r="1066" spans="1:4">
      <c r="A1066" s="1">
        <f t="shared" si="69"/>
        <v>526</v>
      </c>
      <c r="B1066">
        <f t="shared" si="70"/>
        <v>1.0679189937804709</v>
      </c>
      <c r="C1066">
        <f t="shared" si="68"/>
        <v>-1.9428902930940239E-16</v>
      </c>
      <c r="D1066">
        <f t="shared" si="71"/>
        <v>0.21436994414926891</v>
      </c>
    </row>
    <row r="1067" spans="1:4">
      <c r="A1067" s="1">
        <f t="shared" si="69"/>
        <v>526.5</v>
      </c>
      <c r="B1067">
        <f t="shared" si="70"/>
        <v>1.0679189937804709</v>
      </c>
      <c r="C1067">
        <f t="shared" si="68"/>
        <v>-1.9428902930940239E-16</v>
      </c>
      <c r="D1067">
        <f t="shared" si="71"/>
        <v>0.21436994414926891</v>
      </c>
    </row>
    <row r="1068" spans="1:4">
      <c r="A1068" s="1">
        <f t="shared" si="69"/>
        <v>527</v>
      </c>
      <c r="B1068">
        <f t="shared" si="70"/>
        <v>1.0679189937804709</v>
      </c>
      <c r="C1068">
        <f t="shared" si="68"/>
        <v>-1.9428902930940239E-16</v>
      </c>
      <c r="D1068">
        <f t="shared" si="71"/>
        <v>0.21436994414926891</v>
      </c>
    </row>
    <row r="1069" spans="1:4">
      <c r="A1069" s="1">
        <f t="shared" si="69"/>
        <v>527.5</v>
      </c>
      <c r="B1069">
        <f t="shared" si="70"/>
        <v>1.0679189937804709</v>
      </c>
      <c r="C1069">
        <f t="shared" si="68"/>
        <v>-1.9428902930940239E-16</v>
      </c>
      <c r="D1069">
        <f t="shared" si="71"/>
        <v>0.21436994414926891</v>
      </c>
    </row>
    <row r="1070" spans="1:4">
      <c r="A1070" s="1">
        <f t="shared" si="69"/>
        <v>528</v>
      </c>
      <c r="B1070">
        <f t="shared" si="70"/>
        <v>1.0679189937804709</v>
      </c>
      <c r="C1070">
        <f t="shared" si="68"/>
        <v>-1.9428902930940239E-16</v>
      </c>
      <c r="D1070">
        <f t="shared" si="71"/>
        <v>0.21436994414926891</v>
      </c>
    </row>
    <row r="1071" spans="1:4">
      <c r="A1071" s="1">
        <f t="shared" si="69"/>
        <v>528.5</v>
      </c>
      <c r="B1071">
        <f t="shared" si="70"/>
        <v>1.0679189937804709</v>
      </c>
      <c r="C1071">
        <f t="shared" si="68"/>
        <v>-1.9428902930940239E-16</v>
      </c>
      <c r="D1071">
        <f t="shared" si="71"/>
        <v>0.21436994414926891</v>
      </c>
    </row>
    <row r="1072" spans="1:4">
      <c r="A1072" s="1">
        <f t="shared" si="69"/>
        <v>529</v>
      </c>
      <c r="B1072">
        <f t="shared" si="70"/>
        <v>1.0679189937804709</v>
      </c>
      <c r="C1072">
        <f t="shared" si="68"/>
        <v>-1.9428902930940239E-16</v>
      </c>
      <c r="D1072">
        <f t="shared" si="71"/>
        <v>0.21436994414926891</v>
      </c>
    </row>
    <row r="1073" spans="1:4">
      <c r="A1073" s="1">
        <f t="shared" si="69"/>
        <v>529.5</v>
      </c>
      <c r="B1073">
        <f t="shared" si="70"/>
        <v>1.0679189937804709</v>
      </c>
      <c r="C1073">
        <f t="shared" si="68"/>
        <v>-1.9428902930940239E-16</v>
      </c>
      <c r="D1073">
        <f t="shared" si="71"/>
        <v>0.21436994414926891</v>
      </c>
    </row>
    <row r="1074" spans="1:4">
      <c r="A1074" s="1">
        <f t="shared" si="69"/>
        <v>530</v>
      </c>
      <c r="B1074">
        <f t="shared" si="70"/>
        <v>1.0679189937804709</v>
      </c>
      <c r="C1074">
        <f t="shared" si="68"/>
        <v>-1.9428902930940239E-16</v>
      </c>
      <c r="D1074">
        <f t="shared" si="71"/>
        <v>0.21436994414926891</v>
      </c>
    </row>
    <row r="1075" spans="1:4">
      <c r="A1075" s="1">
        <f t="shared" si="69"/>
        <v>530.5</v>
      </c>
      <c r="B1075">
        <f t="shared" si="70"/>
        <v>1.0679189937804709</v>
      </c>
      <c r="C1075">
        <f t="shared" si="68"/>
        <v>-1.9428902930940239E-16</v>
      </c>
      <c r="D1075">
        <f t="shared" si="71"/>
        <v>0.21436994414926891</v>
      </c>
    </row>
    <row r="1076" spans="1:4">
      <c r="A1076" s="1">
        <f t="shared" si="69"/>
        <v>531</v>
      </c>
      <c r="B1076">
        <f t="shared" si="70"/>
        <v>1.0679189937804709</v>
      </c>
      <c r="C1076">
        <f t="shared" si="68"/>
        <v>-1.9428902930940239E-16</v>
      </c>
      <c r="D1076">
        <f t="shared" si="71"/>
        <v>0.21436994414926891</v>
      </c>
    </row>
    <row r="1077" spans="1:4">
      <c r="A1077" s="1">
        <f t="shared" si="69"/>
        <v>531.5</v>
      </c>
      <c r="B1077">
        <f t="shared" si="70"/>
        <v>1.0679189937804709</v>
      </c>
      <c r="C1077">
        <f t="shared" si="68"/>
        <v>-1.9428902930940239E-16</v>
      </c>
      <c r="D1077">
        <f t="shared" si="71"/>
        <v>0.21436994414926891</v>
      </c>
    </row>
    <row r="1078" spans="1:4">
      <c r="A1078" s="1">
        <f t="shared" si="69"/>
        <v>532</v>
      </c>
      <c r="B1078">
        <f t="shared" si="70"/>
        <v>1.0679189937804709</v>
      </c>
      <c r="C1078">
        <f t="shared" si="68"/>
        <v>-1.9428902930940239E-16</v>
      </c>
      <c r="D1078">
        <f t="shared" si="71"/>
        <v>0.21436994414926891</v>
      </c>
    </row>
    <row r="1079" spans="1:4">
      <c r="A1079" s="1">
        <f t="shared" si="69"/>
        <v>532.5</v>
      </c>
      <c r="B1079">
        <f t="shared" si="70"/>
        <v>1.0679189937804709</v>
      </c>
      <c r="C1079">
        <f t="shared" si="68"/>
        <v>-1.9428902930940239E-16</v>
      </c>
      <c r="D1079">
        <f t="shared" si="71"/>
        <v>0.21436994414926891</v>
      </c>
    </row>
    <row r="1080" spans="1:4">
      <c r="A1080" s="1">
        <f t="shared" si="69"/>
        <v>533</v>
      </c>
      <c r="B1080">
        <f t="shared" si="70"/>
        <v>1.0679189937804709</v>
      </c>
      <c r="C1080">
        <f t="shared" si="68"/>
        <v>-1.9428902930940239E-16</v>
      </c>
      <c r="D1080">
        <f t="shared" si="71"/>
        <v>0.21436994414926891</v>
      </c>
    </row>
    <row r="1081" spans="1:4">
      <c r="A1081" s="1">
        <f t="shared" si="69"/>
        <v>533.5</v>
      </c>
      <c r="B1081">
        <f t="shared" si="70"/>
        <v>1.0679189937804709</v>
      </c>
      <c r="C1081">
        <f t="shared" si="68"/>
        <v>-1.9428902930940239E-16</v>
      </c>
      <c r="D1081">
        <f t="shared" si="71"/>
        <v>0.21436994414926891</v>
      </c>
    </row>
    <row r="1082" spans="1:4">
      <c r="A1082" s="1">
        <f t="shared" si="69"/>
        <v>534</v>
      </c>
      <c r="B1082">
        <f t="shared" si="70"/>
        <v>1.0679189937804709</v>
      </c>
      <c r="C1082">
        <f t="shared" si="68"/>
        <v>-1.9428902930940239E-16</v>
      </c>
      <c r="D1082">
        <f t="shared" si="71"/>
        <v>0.21436994414926891</v>
      </c>
    </row>
    <row r="1083" spans="1:4">
      <c r="A1083" s="1">
        <f t="shared" si="69"/>
        <v>534.5</v>
      </c>
      <c r="B1083">
        <f t="shared" si="70"/>
        <v>1.0679189937804709</v>
      </c>
      <c r="C1083">
        <f t="shared" si="68"/>
        <v>-1.9428902930940239E-16</v>
      </c>
      <c r="D1083">
        <f t="shared" si="71"/>
        <v>0.21436994414926891</v>
      </c>
    </row>
    <row r="1084" spans="1:4">
      <c r="A1084" s="1">
        <f t="shared" si="69"/>
        <v>535</v>
      </c>
      <c r="B1084">
        <f t="shared" si="70"/>
        <v>1.0679189937804709</v>
      </c>
      <c r="C1084">
        <f t="shared" si="68"/>
        <v>-1.9428902930940239E-16</v>
      </c>
      <c r="D1084">
        <f t="shared" si="71"/>
        <v>0.21436994414926891</v>
      </c>
    </row>
    <row r="1085" spans="1:4">
      <c r="A1085" s="1">
        <f t="shared" si="69"/>
        <v>535.5</v>
      </c>
      <c r="B1085">
        <f t="shared" si="70"/>
        <v>1.0679189937804709</v>
      </c>
      <c r="C1085">
        <f t="shared" si="68"/>
        <v>-1.9428902930940239E-16</v>
      </c>
      <c r="D1085">
        <f t="shared" si="71"/>
        <v>0.21436994414926891</v>
      </c>
    </row>
    <row r="1086" spans="1:4">
      <c r="A1086" s="1">
        <f t="shared" si="69"/>
        <v>536</v>
      </c>
      <c r="B1086">
        <f t="shared" si="70"/>
        <v>1.0679189937804709</v>
      </c>
      <c r="C1086">
        <f t="shared" si="68"/>
        <v>-1.9428902930940239E-16</v>
      </c>
      <c r="D1086">
        <f t="shared" si="71"/>
        <v>0.21436994414926891</v>
      </c>
    </row>
    <row r="1087" spans="1:4">
      <c r="A1087" s="1">
        <f t="shared" si="69"/>
        <v>536.5</v>
      </c>
      <c r="B1087">
        <f t="shared" si="70"/>
        <v>1.0679189937804709</v>
      </c>
      <c r="C1087">
        <f t="shared" si="68"/>
        <v>-1.9428902930940239E-16</v>
      </c>
      <c r="D1087">
        <f t="shared" si="71"/>
        <v>0.21436994414926891</v>
      </c>
    </row>
    <row r="1088" spans="1:4">
      <c r="A1088" s="1">
        <f t="shared" si="69"/>
        <v>537</v>
      </c>
      <c r="B1088">
        <f t="shared" si="70"/>
        <v>1.0679189937804709</v>
      </c>
      <c r="C1088">
        <f t="shared" si="68"/>
        <v>-1.9428902930940239E-16</v>
      </c>
      <c r="D1088">
        <f t="shared" si="71"/>
        <v>0.21436994414926891</v>
      </c>
    </row>
    <row r="1089" spans="1:4">
      <c r="A1089" s="1">
        <f t="shared" si="69"/>
        <v>537.5</v>
      </c>
      <c r="B1089">
        <f t="shared" si="70"/>
        <v>1.0679189937804709</v>
      </c>
      <c r="C1089">
        <f t="shared" si="68"/>
        <v>-1.9428902930940239E-16</v>
      </c>
      <c r="D1089">
        <f t="shared" si="71"/>
        <v>0.21436994414926891</v>
      </c>
    </row>
    <row r="1090" spans="1:4">
      <c r="A1090" s="1">
        <f t="shared" si="69"/>
        <v>538</v>
      </c>
      <c r="B1090">
        <f t="shared" si="70"/>
        <v>1.0679189937804709</v>
      </c>
      <c r="C1090">
        <f t="shared" si="68"/>
        <v>-1.9428902930940239E-16</v>
      </c>
      <c r="D1090">
        <f t="shared" si="71"/>
        <v>0.21436994414926891</v>
      </c>
    </row>
    <row r="1091" spans="1:4">
      <c r="A1091" s="1">
        <f t="shared" si="69"/>
        <v>538.5</v>
      </c>
      <c r="B1091">
        <f t="shared" si="70"/>
        <v>1.0679189937804709</v>
      </c>
      <c r="C1091">
        <f t="shared" si="68"/>
        <v>-1.9428902930940239E-16</v>
      </c>
      <c r="D1091">
        <f t="shared" si="71"/>
        <v>0.21436994414926891</v>
      </c>
    </row>
    <row r="1092" spans="1:4">
      <c r="A1092" s="1">
        <f t="shared" si="69"/>
        <v>539</v>
      </c>
      <c r="B1092">
        <f t="shared" si="70"/>
        <v>1.0679189937804709</v>
      </c>
      <c r="C1092">
        <f t="shared" si="68"/>
        <v>-1.9428902930940239E-16</v>
      </c>
      <c r="D1092">
        <f t="shared" si="71"/>
        <v>0.21436994414926891</v>
      </c>
    </row>
    <row r="1093" spans="1:4">
      <c r="A1093" s="1">
        <f t="shared" si="69"/>
        <v>539.5</v>
      </c>
      <c r="B1093">
        <f t="shared" si="70"/>
        <v>1.0679189937804709</v>
      </c>
      <c r="C1093">
        <f t="shared" si="68"/>
        <v>-1.9428902930940239E-16</v>
      </c>
      <c r="D1093">
        <f t="shared" si="71"/>
        <v>0.21436994414926891</v>
      </c>
    </row>
    <row r="1094" spans="1:4">
      <c r="A1094" s="1">
        <f t="shared" si="69"/>
        <v>540</v>
      </c>
      <c r="B1094">
        <f t="shared" si="70"/>
        <v>1.0679189937804709</v>
      </c>
      <c r="C1094">
        <f t="shared" si="68"/>
        <v>-1.9428902930940239E-16</v>
      </c>
      <c r="D1094">
        <f t="shared" si="71"/>
        <v>0.21436994414926891</v>
      </c>
    </row>
    <row r="1095" spans="1:4">
      <c r="A1095" s="1">
        <f t="shared" si="69"/>
        <v>540.5</v>
      </c>
      <c r="B1095">
        <f t="shared" si="70"/>
        <v>1.0679189937804709</v>
      </c>
      <c r="C1095">
        <f t="shared" si="68"/>
        <v>-1.9428902930940239E-16</v>
      </c>
      <c r="D1095">
        <f t="shared" si="71"/>
        <v>0.21436994414926891</v>
      </c>
    </row>
    <row r="1096" spans="1:4">
      <c r="A1096" s="1">
        <f t="shared" si="69"/>
        <v>541</v>
      </c>
      <c r="B1096">
        <f t="shared" si="70"/>
        <v>1.0679189937804709</v>
      </c>
      <c r="C1096">
        <f t="shared" si="68"/>
        <v>-1.9428902930940239E-16</v>
      </c>
      <c r="D1096">
        <f t="shared" si="71"/>
        <v>0.21436994414926891</v>
      </c>
    </row>
    <row r="1097" spans="1:4">
      <c r="A1097" s="1">
        <f t="shared" si="69"/>
        <v>541.5</v>
      </c>
      <c r="B1097">
        <f t="shared" si="70"/>
        <v>1.0679189937804709</v>
      </c>
      <c r="C1097">
        <f t="shared" si="68"/>
        <v>-1.9428902930940239E-16</v>
      </c>
      <c r="D1097">
        <f t="shared" si="71"/>
        <v>0.21436994414926891</v>
      </c>
    </row>
    <row r="1098" spans="1:4">
      <c r="A1098" s="1">
        <f t="shared" si="69"/>
        <v>542</v>
      </c>
      <c r="B1098">
        <f t="shared" si="70"/>
        <v>1.0679189937804709</v>
      </c>
      <c r="C1098">
        <f t="shared" si="68"/>
        <v>-1.9428902930940239E-16</v>
      </c>
      <c r="D1098">
        <f t="shared" si="71"/>
        <v>0.21436994414926891</v>
      </c>
    </row>
    <row r="1099" spans="1:4">
      <c r="A1099" s="1">
        <f t="shared" si="69"/>
        <v>542.5</v>
      </c>
      <c r="B1099">
        <f t="shared" si="70"/>
        <v>1.0679189937804709</v>
      </c>
      <c r="C1099">
        <f t="shared" si="68"/>
        <v>-1.9428902930940239E-16</v>
      </c>
      <c r="D1099">
        <f t="shared" si="71"/>
        <v>0.21436994414926891</v>
      </c>
    </row>
    <row r="1100" spans="1:4">
      <c r="A1100" s="1">
        <f t="shared" si="69"/>
        <v>543</v>
      </c>
      <c r="B1100">
        <f t="shared" si="70"/>
        <v>1.0679189937804709</v>
      </c>
      <c r="C1100">
        <f t="shared" si="68"/>
        <v>-1.9428902930940239E-16</v>
      </c>
      <c r="D1100">
        <f t="shared" si="71"/>
        <v>0.21436994414926891</v>
      </c>
    </row>
    <row r="1101" spans="1:4">
      <c r="A1101" s="1">
        <f t="shared" si="69"/>
        <v>543.5</v>
      </c>
      <c r="B1101">
        <f t="shared" si="70"/>
        <v>1.0679189937804709</v>
      </c>
      <c r="C1101">
        <f t="shared" si="68"/>
        <v>-1.9428902930940239E-16</v>
      </c>
      <c r="D1101">
        <f t="shared" si="71"/>
        <v>0.21436994414926891</v>
      </c>
    </row>
    <row r="1102" spans="1:4">
      <c r="A1102" s="1">
        <f t="shared" si="69"/>
        <v>544</v>
      </c>
      <c r="B1102">
        <f t="shared" si="70"/>
        <v>1.0679189937804709</v>
      </c>
      <c r="C1102">
        <f t="shared" si="68"/>
        <v>-1.9428902930940239E-16</v>
      </c>
      <c r="D1102">
        <f t="shared" si="71"/>
        <v>0.21436994414926891</v>
      </c>
    </row>
    <row r="1103" spans="1:4">
      <c r="A1103" s="1">
        <f t="shared" si="69"/>
        <v>544.5</v>
      </c>
      <c r="B1103">
        <f t="shared" si="70"/>
        <v>1.0679189937804709</v>
      </c>
      <c r="C1103">
        <f t="shared" si="68"/>
        <v>-1.9428902930940239E-16</v>
      </c>
      <c r="D1103">
        <f t="shared" si="71"/>
        <v>0.21436994414926891</v>
      </c>
    </row>
    <row r="1104" spans="1:4">
      <c r="A1104" s="1">
        <f t="shared" si="69"/>
        <v>545</v>
      </c>
      <c r="B1104">
        <f t="shared" si="70"/>
        <v>1.0679189937804709</v>
      </c>
      <c r="C1104">
        <f t="shared" ref="C1104:C1167" si="72">($M$5/$M$6*($M$7-B1104)-$M$8*B1104/($M$9+B1104+$M$10*B1104^2))</f>
        <v>-1.9428902930940239E-16</v>
      </c>
      <c r="D1104">
        <f t="shared" si="71"/>
        <v>0.21436994414926891</v>
      </c>
    </row>
    <row r="1105" spans="1:4">
      <c r="A1105" s="1">
        <f t="shared" si="69"/>
        <v>545.5</v>
      </c>
      <c r="B1105">
        <f t="shared" si="70"/>
        <v>1.0679189937804709</v>
      </c>
      <c r="C1105">
        <f t="shared" si="72"/>
        <v>-1.9428902930940239E-16</v>
      </c>
      <c r="D1105">
        <f t="shared" si="71"/>
        <v>0.21436994414926891</v>
      </c>
    </row>
    <row r="1106" spans="1:4">
      <c r="A1106" s="1">
        <f t="shared" si="69"/>
        <v>546</v>
      </c>
      <c r="B1106">
        <f t="shared" si="70"/>
        <v>1.0679189937804709</v>
      </c>
      <c r="C1106">
        <f t="shared" si="72"/>
        <v>-1.9428902930940239E-16</v>
      </c>
      <c r="D1106">
        <f t="shared" si="71"/>
        <v>0.21436994414926891</v>
      </c>
    </row>
    <row r="1107" spans="1:4">
      <c r="A1107" s="1">
        <f t="shared" si="69"/>
        <v>546.5</v>
      </c>
      <c r="B1107">
        <f t="shared" si="70"/>
        <v>1.0679189937804709</v>
      </c>
      <c r="C1107">
        <f t="shared" si="72"/>
        <v>-1.9428902930940239E-16</v>
      </c>
      <c r="D1107">
        <f t="shared" si="71"/>
        <v>0.21436994414926891</v>
      </c>
    </row>
    <row r="1108" spans="1:4">
      <c r="A1108" s="1">
        <f t="shared" si="69"/>
        <v>547</v>
      </c>
      <c r="B1108">
        <f t="shared" si="70"/>
        <v>1.0679189937804709</v>
      </c>
      <c r="C1108">
        <f t="shared" si="72"/>
        <v>-1.9428902930940239E-16</v>
      </c>
      <c r="D1108">
        <f t="shared" si="71"/>
        <v>0.21436994414926891</v>
      </c>
    </row>
    <row r="1109" spans="1:4">
      <c r="A1109" s="1">
        <f t="shared" si="69"/>
        <v>547.5</v>
      </c>
      <c r="B1109">
        <f t="shared" si="70"/>
        <v>1.0679189937804709</v>
      </c>
      <c r="C1109">
        <f t="shared" si="72"/>
        <v>-1.9428902930940239E-16</v>
      </c>
      <c r="D1109">
        <f t="shared" si="71"/>
        <v>0.21436994414926891</v>
      </c>
    </row>
    <row r="1110" spans="1:4">
      <c r="A1110" s="1">
        <f t="shared" si="69"/>
        <v>548</v>
      </c>
      <c r="B1110">
        <f t="shared" si="70"/>
        <v>1.0679189937804709</v>
      </c>
      <c r="C1110">
        <f t="shared" si="72"/>
        <v>-1.9428902930940239E-16</v>
      </c>
      <c r="D1110">
        <f t="shared" si="71"/>
        <v>0.21436994414926891</v>
      </c>
    </row>
    <row r="1111" spans="1:4">
      <c r="A1111" s="1">
        <f t="shared" ref="A1111:A1174" si="73">A1110+M$4</f>
        <v>548.5</v>
      </c>
      <c r="B1111">
        <f t="shared" ref="B1111:B1174" si="74">B1110+C1110*(A1111-A1110)</f>
        <v>1.0679189937804709</v>
      </c>
      <c r="C1111">
        <f t="shared" si="72"/>
        <v>-1.9428902930940239E-16</v>
      </c>
      <c r="D1111">
        <f t="shared" ref="D1111:D1174" si="75">$M$8*B1111/($M$9+B1111+$M$10*B1111^2)</f>
        <v>0.21436994414926891</v>
      </c>
    </row>
    <row r="1112" spans="1:4">
      <c r="A1112" s="1">
        <f t="shared" si="73"/>
        <v>549</v>
      </c>
      <c r="B1112">
        <f t="shared" si="74"/>
        <v>1.0679189937804709</v>
      </c>
      <c r="C1112">
        <f t="shared" si="72"/>
        <v>-1.9428902930940239E-16</v>
      </c>
      <c r="D1112">
        <f t="shared" si="75"/>
        <v>0.21436994414926891</v>
      </c>
    </row>
    <row r="1113" spans="1:4">
      <c r="A1113" s="1">
        <f t="shared" si="73"/>
        <v>549.5</v>
      </c>
      <c r="B1113">
        <f t="shared" si="74"/>
        <v>1.0679189937804709</v>
      </c>
      <c r="C1113">
        <f t="shared" si="72"/>
        <v>-1.9428902930940239E-16</v>
      </c>
      <c r="D1113">
        <f t="shared" si="75"/>
        <v>0.21436994414926891</v>
      </c>
    </row>
    <row r="1114" spans="1:4">
      <c r="A1114" s="1">
        <f t="shared" si="73"/>
        <v>550</v>
      </c>
      <c r="B1114">
        <f t="shared" si="74"/>
        <v>1.0679189937804709</v>
      </c>
      <c r="C1114">
        <f t="shared" si="72"/>
        <v>-1.9428902930940239E-16</v>
      </c>
      <c r="D1114">
        <f t="shared" si="75"/>
        <v>0.21436994414926891</v>
      </c>
    </row>
    <row r="1115" spans="1:4">
      <c r="A1115" s="1">
        <f t="shared" si="73"/>
        <v>550.5</v>
      </c>
      <c r="B1115">
        <f t="shared" si="74"/>
        <v>1.0679189937804709</v>
      </c>
      <c r="C1115">
        <f t="shared" si="72"/>
        <v>-1.9428902930940239E-16</v>
      </c>
      <c r="D1115">
        <f t="shared" si="75"/>
        <v>0.21436994414926891</v>
      </c>
    </row>
    <row r="1116" spans="1:4">
      <c r="A1116" s="1">
        <f t="shared" si="73"/>
        <v>551</v>
      </c>
      <c r="B1116">
        <f t="shared" si="74"/>
        <v>1.0679189937804709</v>
      </c>
      <c r="C1116">
        <f t="shared" si="72"/>
        <v>-1.9428902930940239E-16</v>
      </c>
      <c r="D1116">
        <f t="shared" si="75"/>
        <v>0.21436994414926891</v>
      </c>
    </row>
    <row r="1117" spans="1:4">
      <c r="A1117" s="1">
        <f t="shared" si="73"/>
        <v>551.5</v>
      </c>
      <c r="B1117">
        <f t="shared" si="74"/>
        <v>1.0679189937804709</v>
      </c>
      <c r="C1117">
        <f t="shared" si="72"/>
        <v>-1.9428902930940239E-16</v>
      </c>
      <c r="D1117">
        <f t="shared" si="75"/>
        <v>0.21436994414926891</v>
      </c>
    </row>
    <row r="1118" spans="1:4">
      <c r="A1118" s="1">
        <f t="shared" si="73"/>
        <v>552</v>
      </c>
      <c r="B1118">
        <f t="shared" si="74"/>
        <v>1.0679189937804709</v>
      </c>
      <c r="C1118">
        <f t="shared" si="72"/>
        <v>-1.9428902930940239E-16</v>
      </c>
      <c r="D1118">
        <f t="shared" si="75"/>
        <v>0.21436994414926891</v>
      </c>
    </row>
    <row r="1119" spans="1:4">
      <c r="A1119" s="1">
        <f t="shared" si="73"/>
        <v>552.5</v>
      </c>
      <c r="B1119">
        <f t="shared" si="74"/>
        <v>1.0679189937804709</v>
      </c>
      <c r="C1119">
        <f t="shared" si="72"/>
        <v>-1.9428902930940239E-16</v>
      </c>
      <c r="D1119">
        <f t="shared" si="75"/>
        <v>0.21436994414926891</v>
      </c>
    </row>
    <row r="1120" spans="1:4">
      <c r="A1120" s="1">
        <f t="shared" si="73"/>
        <v>553</v>
      </c>
      <c r="B1120">
        <f t="shared" si="74"/>
        <v>1.0679189937804709</v>
      </c>
      <c r="C1120">
        <f t="shared" si="72"/>
        <v>-1.9428902930940239E-16</v>
      </c>
      <c r="D1120">
        <f t="shared" si="75"/>
        <v>0.21436994414926891</v>
      </c>
    </row>
    <row r="1121" spans="1:4">
      <c r="A1121" s="1">
        <f t="shared" si="73"/>
        <v>553.5</v>
      </c>
      <c r="B1121">
        <f t="shared" si="74"/>
        <v>1.0679189937804709</v>
      </c>
      <c r="C1121">
        <f t="shared" si="72"/>
        <v>-1.9428902930940239E-16</v>
      </c>
      <c r="D1121">
        <f t="shared" si="75"/>
        <v>0.21436994414926891</v>
      </c>
    </row>
    <row r="1122" spans="1:4">
      <c r="A1122" s="1">
        <f t="shared" si="73"/>
        <v>554</v>
      </c>
      <c r="B1122">
        <f t="shared" si="74"/>
        <v>1.0679189937804709</v>
      </c>
      <c r="C1122">
        <f t="shared" si="72"/>
        <v>-1.9428902930940239E-16</v>
      </c>
      <c r="D1122">
        <f t="shared" si="75"/>
        <v>0.21436994414926891</v>
      </c>
    </row>
    <row r="1123" spans="1:4">
      <c r="A1123" s="1">
        <f t="shared" si="73"/>
        <v>554.5</v>
      </c>
      <c r="B1123">
        <f t="shared" si="74"/>
        <v>1.0679189937804709</v>
      </c>
      <c r="C1123">
        <f t="shared" si="72"/>
        <v>-1.9428902930940239E-16</v>
      </c>
      <c r="D1123">
        <f t="shared" si="75"/>
        <v>0.21436994414926891</v>
      </c>
    </row>
    <row r="1124" spans="1:4">
      <c r="A1124" s="1">
        <f t="shared" si="73"/>
        <v>555</v>
      </c>
      <c r="B1124">
        <f t="shared" si="74"/>
        <v>1.0679189937804709</v>
      </c>
      <c r="C1124">
        <f t="shared" si="72"/>
        <v>-1.9428902930940239E-16</v>
      </c>
      <c r="D1124">
        <f t="shared" si="75"/>
        <v>0.21436994414926891</v>
      </c>
    </row>
    <row r="1125" spans="1:4">
      <c r="A1125" s="1">
        <f t="shared" si="73"/>
        <v>555.5</v>
      </c>
      <c r="B1125">
        <f t="shared" si="74"/>
        <v>1.0679189937804709</v>
      </c>
      <c r="C1125">
        <f t="shared" si="72"/>
        <v>-1.9428902930940239E-16</v>
      </c>
      <c r="D1125">
        <f t="shared" si="75"/>
        <v>0.21436994414926891</v>
      </c>
    </row>
    <row r="1126" spans="1:4">
      <c r="A1126" s="1">
        <f t="shared" si="73"/>
        <v>556</v>
      </c>
      <c r="B1126">
        <f t="shared" si="74"/>
        <v>1.0679189937804709</v>
      </c>
      <c r="C1126">
        <f t="shared" si="72"/>
        <v>-1.9428902930940239E-16</v>
      </c>
      <c r="D1126">
        <f t="shared" si="75"/>
        <v>0.21436994414926891</v>
      </c>
    </row>
    <row r="1127" spans="1:4">
      <c r="A1127" s="1">
        <f t="shared" si="73"/>
        <v>556.5</v>
      </c>
      <c r="B1127">
        <f t="shared" si="74"/>
        <v>1.0679189937804709</v>
      </c>
      <c r="C1127">
        <f t="shared" si="72"/>
        <v>-1.9428902930940239E-16</v>
      </c>
      <c r="D1127">
        <f t="shared" si="75"/>
        <v>0.21436994414926891</v>
      </c>
    </row>
    <row r="1128" spans="1:4">
      <c r="A1128" s="1">
        <f t="shared" si="73"/>
        <v>557</v>
      </c>
      <c r="B1128">
        <f t="shared" si="74"/>
        <v>1.0679189937804709</v>
      </c>
      <c r="C1128">
        <f t="shared" si="72"/>
        <v>-1.9428902930940239E-16</v>
      </c>
      <c r="D1128">
        <f t="shared" si="75"/>
        <v>0.21436994414926891</v>
      </c>
    </row>
    <row r="1129" spans="1:4">
      <c r="A1129" s="1">
        <f t="shared" si="73"/>
        <v>557.5</v>
      </c>
      <c r="B1129">
        <f t="shared" si="74"/>
        <v>1.0679189937804709</v>
      </c>
      <c r="C1129">
        <f t="shared" si="72"/>
        <v>-1.9428902930940239E-16</v>
      </c>
      <c r="D1129">
        <f t="shared" si="75"/>
        <v>0.21436994414926891</v>
      </c>
    </row>
    <row r="1130" spans="1:4">
      <c r="A1130" s="1">
        <f t="shared" si="73"/>
        <v>558</v>
      </c>
      <c r="B1130">
        <f t="shared" si="74"/>
        <v>1.0679189937804709</v>
      </c>
      <c r="C1130">
        <f t="shared" si="72"/>
        <v>-1.9428902930940239E-16</v>
      </c>
      <c r="D1130">
        <f t="shared" si="75"/>
        <v>0.21436994414926891</v>
      </c>
    </row>
    <row r="1131" spans="1:4">
      <c r="A1131" s="1">
        <f t="shared" si="73"/>
        <v>558.5</v>
      </c>
      <c r="B1131">
        <f t="shared" si="74"/>
        <v>1.0679189937804709</v>
      </c>
      <c r="C1131">
        <f t="shared" si="72"/>
        <v>-1.9428902930940239E-16</v>
      </c>
      <c r="D1131">
        <f t="shared" si="75"/>
        <v>0.21436994414926891</v>
      </c>
    </row>
    <row r="1132" spans="1:4">
      <c r="A1132" s="1">
        <f t="shared" si="73"/>
        <v>559</v>
      </c>
      <c r="B1132">
        <f t="shared" si="74"/>
        <v>1.0679189937804709</v>
      </c>
      <c r="C1132">
        <f t="shared" si="72"/>
        <v>-1.9428902930940239E-16</v>
      </c>
      <c r="D1132">
        <f t="shared" si="75"/>
        <v>0.21436994414926891</v>
      </c>
    </row>
    <row r="1133" spans="1:4">
      <c r="A1133" s="1">
        <f t="shared" si="73"/>
        <v>559.5</v>
      </c>
      <c r="B1133">
        <f t="shared" si="74"/>
        <v>1.0679189937804709</v>
      </c>
      <c r="C1133">
        <f t="shared" si="72"/>
        <v>-1.9428902930940239E-16</v>
      </c>
      <c r="D1133">
        <f t="shared" si="75"/>
        <v>0.21436994414926891</v>
      </c>
    </row>
    <row r="1134" spans="1:4">
      <c r="A1134" s="1">
        <f t="shared" si="73"/>
        <v>560</v>
      </c>
      <c r="B1134">
        <f t="shared" si="74"/>
        <v>1.0679189937804709</v>
      </c>
      <c r="C1134">
        <f t="shared" si="72"/>
        <v>-1.9428902930940239E-16</v>
      </c>
      <c r="D1134">
        <f t="shared" si="75"/>
        <v>0.21436994414926891</v>
      </c>
    </row>
    <row r="1135" spans="1:4">
      <c r="A1135" s="1">
        <f t="shared" si="73"/>
        <v>560.5</v>
      </c>
      <c r="B1135">
        <f t="shared" si="74"/>
        <v>1.0679189937804709</v>
      </c>
      <c r="C1135">
        <f t="shared" si="72"/>
        <v>-1.9428902930940239E-16</v>
      </c>
      <c r="D1135">
        <f t="shared" si="75"/>
        <v>0.21436994414926891</v>
      </c>
    </row>
    <row r="1136" spans="1:4">
      <c r="A1136" s="1">
        <f t="shared" si="73"/>
        <v>561</v>
      </c>
      <c r="B1136">
        <f t="shared" si="74"/>
        <v>1.0679189937804709</v>
      </c>
      <c r="C1136">
        <f t="shared" si="72"/>
        <v>-1.9428902930940239E-16</v>
      </c>
      <c r="D1136">
        <f t="shared" si="75"/>
        <v>0.21436994414926891</v>
      </c>
    </row>
    <row r="1137" spans="1:4">
      <c r="A1137" s="1">
        <f t="shared" si="73"/>
        <v>561.5</v>
      </c>
      <c r="B1137">
        <f t="shared" si="74"/>
        <v>1.0679189937804709</v>
      </c>
      <c r="C1137">
        <f t="shared" si="72"/>
        <v>-1.9428902930940239E-16</v>
      </c>
      <c r="D1137">
        <f t="shared" si="75"/>
        <v>0.21436994414926891</v>
      </c>
    </row>
    <row r="1138" spans="1:4">
      <c r="A1138" s="1">
        <f t="shared" si="73"/>
        <v>562</v>
      </c>
      <c r="B1138">
        <f t="shared" si="74"/>
        <v>1.0679189937804709</v>
      </c>
      <c r="C1138">
        <f t="shared" si="72"/>
        <v>-1.9428902930940239E-16</v>
      </c>
      <c r="D1138">
        <f t="shared" si="75"/>
        <v>0.21436994414926891</v>
      </c>
    </row>
    <row r="1139" spans="1:4">
      <c r="A1139" s="1">
        <f t="shared" si="73"/>
        <v>562.5</v>
      </c>
      <c r="B1139">
        <f t="shared" si="74"/>
        <v>1.0679189937804709</v>
      </c>
      <c r="C1139">
        <f t="shared" si="72"/>
        <v>-1.9428902930940239E-16</v>
      </c>
      <c r="D1139">
        <f t="shared" si="75"/>
        <v>0.21436994414926891</v>
      </c>
    </row>
    <row r="1140" spans="1:4">
      <c r="A1140" s="1">
        <f t="shared" si="73"/>
        <v>563</v>
      </c>
      <c r="B1140">
        <f t="shared" si="74"/>
        <v>1.0679189937804709</v>
      </c>
      <c r="C1140">
        <f t="shared" si="72"/>
        <v>-1.9428902930940239E-16</v>
      </c>
      <c r="D1140">
        <f t="shared" si="75"/>
        <v>0.21436994414926891</v>
      </c>
    </row>
    <row r="1141" spans="1:4">
      <c r="A1141" s="1">
        <f t="shared" si="73"/>
        <v>563.5</v>
      </c>
      <c r="B1141">
        <f t="shared" si="74"/>
        <v>1.0679189937804709</v>
      </c>
      <c r="C1141">
        <f t="shared" si="72"/>
        <v>-1.9428902930940239E-16</v>
      </c>
      <c r="D1141">
        <f t="shared" si="75"/>
        <v>0.21436994414926891</v>
      </c>
    </row>
    <row r="1142" spans="1:4">
      <c r="A1142" s="1">
        <f t="shared" si="73"/>
        <v>564</v>
      </c>
      <c r="B1142">
        <f t="shared" si="74"/>
        <v>1.0679189937804709</v>
      </c>
      <c r="C1142">
        <f t="shared" si="72"/>
        <v>-1.9428902930940239E-16</v>
      </c>
      <c r="D1142">
        <f t="shared" si="75"/>
        <v>0.21436994414926891</v>
      </c>
    </row>
    <row r="1143" spans="1:4">
      <c r="A1143" s="1">
        <f t="shared" si="73"/>
        <v>564.5</v>
      </c>
      <c r="B1143">
        <f t="shared" si="74"/>
        <v>1.0679189937804709</v>
      </c>
      <c r="C1143">
        <f t="shared" si="72"/>
        <v>-1.9428902930940239E-16</v>
      </c>
      <c r="D1143">
        <f t="shared" si="75"/>
        <v>0.21436994414926891</v>
      </c>
    </row>
    <row r="1144" spans="1:4">
      <c r="A1144" s="1">
        <f t="shared" si="73"/>
        <v>565</v>
      </c>
      <c r="B1144">
        <f t="shared" si="74"/>
        <v>1.0679189937804709</v>
      </c>
      <c r="C1144">
        <f t="shared" si="72"/>
        <v>-1.9428902930940239E-16</v>
      </c>
      <c r="D1144">
        <f t="shared" si="75"/>
        <v>0.21436994414926891</v>
      </c>
    </row>
    <row r="1145" spans="1:4">
      <c r="A1145" s="1">
        <f t="shared" si="73"/>
        <v>565.5</v>
      </c>
      <c r="B1145">
        <f t="shared" si="74"/>
        <v>1.0679189937804709</v>
      </c>
      <c r="C1145">
        <f t="shared" si="72"/>
        <v>-1.9428902930940239E-16</v>
      </c>
      <c r="D1145">
        <f t="shared" si="75"/>
        <v>0.21436994414926891</v>
      </c>
    </row>
    <row r="1146" spans="1:4">
      <c r="A1146" s="1">
        <f t="shared" si="73"/>
        <v>566</v>
      </c>
      <c r="B1146">
        <f t="shared" si="74"/>
        <v>1.0679189937804709</v>
      </c>
      <c r="C1146">
        <f t="shared" si="72"/>
        <v>-1.9428902930940239E-16</v>
      </c>
      <c r="D1146">
        <f t="shared" si="75"/>
        <v>0.21436994414926891</v>
      </c>
    </row>
    <row r="1147" spans="1:4">
      <c r="A1147" s="1">
        <f t="shared" si="73"/>
        <v>566.5</v>
      </c>
      <c r="B1147">
        <f t="shared" si="74"/>
        <v>1.0679189937804709</v>
      </c>
      <c r="C1147">
        <f t="shared" si="72"/>
        <v>-1.9428902930940239E-16</v>
      </c>
      <c r="D1147">
        <f t="shared" si="75"/>
        <v>0.21436994414926891</v>
      </c>
    </row>
    <row r="1148" spans="1:4">
      <c r="A1148" s="1">
        <f t="shared" si="73"/>
        <v>567</v>
      </c>
      <c r="B1148">
        <f t="shared" si="74"/>
        <v>1.0679189937804709</v>
      </c>
      <c r="C1148">
        <f t="shared" si="72"/>
        <v>-1.9428902930940239E-16</v>
      </c>
      <c r="D1148">
        <f t="shared" si="75"/>
        <v>0.21436994414926891</v>
      </c>
    </row>
    <row r="1149" spans="1:4">
      <c r="A1149" s="1">
        <f t="shared" si="73"/>
        <v>567.5</v>
      </c>
      <c r="B1149">
        <f t="shared" si="74"/>
        <v>1.0679189937804709</v>
      </c>
      <c r="C1149">
        <f t="shared" si="72"/>
        <v>-1.9428902930940239E-16</v>
      </c>
      <c r="D1149">
        <f t="shared" si="75"/>
        <v>0.21436994414926891</v>
      </c>
    </row>
    <row r="1150" spans="1:4">
      <c r="A1150" s="1">
        <f t="shared" si="73"/>
        <v>568</v>
      </c>
      <c r="B1150">
        <f t="shared" si="74"/>
        <v>1.0679189937804709</v>
      </c>
      <c r="C1150">
        <f t="shared" si="72"/>
        <v>-1.9428902930940239E-16</v>
      </c>
      <c r="D1150">
        <f t="shared" si="75"/>
        <v>0.21436994414926891</v>
      </c>
    </row>
    <row r="1151" spans="1:4">
      <c r="A1151" s="1">
        <f t="shared" si="73"/>
        <v>568.5</v>
      </c>
      <c r="B1151">
        <f t="shared" si="74"/>
        <v>1.0679189937804709</v>
      </c>
      <c r="C1151">
        <f t="shared" si="72"/>
        <v>-1.9428902930940239E-16</v>
      </c>
      <c r="D1151">
        <f t="shared" si="75"/>
        <v>0.21436994414926891</v>
      </c>
    </row>
    <row r="1152" spans="1:4">
      <c r="A1152" s="1">
        <f t="shared" si="73"/>
        <v>569</v>
      </c>
      <c r="B1152">
        <f t="shared" si="74"/>
        <v>1.0679189937804709</v>
      </c>
      <c r="C1152">
        <f t="shared" si="72"/>
        <v>-1.9428902930940239E-16</v>
      </c>
      <c r="D1152">
        <f t="shared" si="75"/>
        <v>0.21436994414926891</v>
      </c>
    </row>
    <row r="1153" spans="1:4">
      <c r="A1153" s="1">
        <f t="shared" si="73"/>
        <v>569.5</v>
      </c>
      <c r="B1153">
        <f t="shared" si="74"/>
        <v>1.0679189937804709</v>
      </c>
      <c r="C1153">
        <f t="shared" si="72"/>
        <v>-1.9428902930940239E-16</v>
      </c>
      <c r="D1153">
        <f t="shared" si="75"/>
        <v>0.21436994414926891</v>
      </c>
    </row>
    <row r="1154" spans="1:4">
      <c r="A1154" s="1">
        <f t="shared" si="73"/>
        <v>570</v>
      </c>
      <c r="B1154">
        <f t="shared" si="74"/>
        <v>1.0679189937804709</v>
      </c>
      <c r="C1154">
        <f t="shared" si="72"/>
        <v>-1.9428902930940239E-16</v>
      </c>
      <c r="D1154">
        <f t="shared" si="75"/>
        <v>0.21436994414926891</v>
      </c>
    </row>
    <row r="1155" spans="1:4">
      <c r="A1155" s="1">
        <f t="shared" si="73"/>
        <v>570.5</v>
      </c>
      <c r="B1155">
        <f t="shared" si="74"/>
        <v>1.0679189937804709</v>
      </c>
      <c r="C1155">
        <f t="shared" si="72"/>
        <v>-1.9428902930940239E-16</v>
      </c>
      <c r="D1155">
        <f t="shared" si="75"/>
        <v>0.21436994414926891</v>
      </c>
    </row>
    <row r="1156" spans="1:4">
      <c r="A1156" s="1">
        <f t="shared" si="73"/>
        <v>571</v>
      </c>
      <c r="B1156">
        <f t="shared" si="74"/>
        <v>1.0679189937804709</v>
      </c>
      <c r="C1156">
        <f t="shared" si="72"/>
        <v>-1.9428902930940239E-16</v>
      </c>
      <c r="D1156">
        <f t="shared" si="75"/>
        <v>0.21436994414926891</v>
      </c>
    </row>
    <row r="1157" spans="1:4">
      <c r="A1157" s="1">
        <f t="shared" si="73"/>
        <v>571.5</v>
      </c>
      <c r="B1157">
        <f t="shared" si="74"/>
        <v>1.0679189937804709</v>
      </c>
      <c r="C1157">
        <f t="shared" si="72"/>
        <v>-1.9428902930940239E-16</v>
      </c>
      <c r="D1157">
        <f t="shared" si="75"/>
        <v>0.21436994414926891</v>
      </c>
    </row>
    <row r="1158" spans="1:4">
      <c r="A1158" s="1">
        <f t="shared" si="73"/>
        <v>572</v>
      </c>
      <c r="B1158">
        <f t="shared" si="74"/>
        <v>1.0679189937804709</v>
      </c>
      <c r="C1158">
        <f t="shared" si="72"/>
        <v>-1.9428902930940239E-16</v>
      </c>
      <c r="D1158">
        <f t="shared" si="75"/>
        <v>0.21436994414926891</v>
      </c>
    </row>
    <row r="1159" spans="1:4">
      <c r="A1159" s="1">
        <f t="shared" si="73"/>
        <v>572.5</v>
      </c>
      <c r="B1159">
        <f t="shared" si="74"/>
        <v>1.0679189937804709</v>
      </c>
      <c r="C1159">
        <f t="shared" si="72"/>
        <v>-1.9428902930940239E-16</v>
      </c>
      <c r="D1159">
        <f t="shared" si="75"/>
        <v>0.21436994414926891</v>
      </c>
    </row>
    <row r="1160" spans="1:4">
      <c r="A1160" s="1">
        <f t="shared" si="73"/>
        <v>573</v>
      </c>
      <c r="B1160">
        <f t="shared" si="74"/>
        <v>1.0679189937804709</v>
      </c>
      <c r="C1160">
        <f t="shared" si="72"/>
        <v>-1.9428902930940239E-16</v>
      </c>
      <c r="D1160">
        <f t="shared" si="75"/>
        <v>0.21436994414926891</v>
      </c>
    </row>
    <row r="1161" spans="1:4">
      <c r="A1161" s="1">
        <f t="shared" si="73"/>
        <v>573.5</v>
      </c>
      <c r="B1161">
        <f t="shared" si="74"/>
        <v>1.0679189937804709</v>
      </c>
      <c r="C1161">
        <f t="shared" si="72"/>
        <v>-1.9428902930940239E-16</v>
      </c>
      <c r="D1161">
        <f t="shared" si="75"/>
        <v>0.21436994414926891</v>
      </c>
    </row>
    <row r="1162" spans="1:4">
      <c r="A1162" s="1">
        <f t="shared" si="73"/>
        <v>574</v>
      </c>
      <c r="B1162">
        <f t="shared" si="74"/>
        <v>1.0679189937804709</v>
      </c>
      <c r="C1162">
        <f t="shared" si="72"/>
        <v>-1.9428902930940239E-16</v>
      </c>
      <c r="D1162">
        <f t="shared" si="75"/>
        <v>0.21436994414926891</v>
      </c>
    </row>
    <row r="1163" spans="1:4">
      <c r="A1163" s="1">
        <f t="shared" si="73"/>
        <v>574.5</v>
      </c>
      <c r="B1163">
        <f t="shared" si="74"/>
        <v>1.0679189937804709</v>
      </c>
      <c r="C1163">
        <f t="shared" si="72"/>
        <v>-1.9428902930940239E-16</v>
      </c>
      <c r="D1163">
        <f t="shared" si="75"/>
        <v>0.21436994414926891</v>
      </c>
    </row>
    <row r="1164" spans="1:4">
      <c r="A1164" s="1">
        <f t="shared" si="73"/>
        <v>575</v>
      </c>
      <c r="B1164">
        <f t="shared" si="74"/>
        <v>1.0679189937804709</v>
      </c>
      <c r="C1164">
        <f t="shared" si="72"/>
        <v>-1.9428902930940239E-16</v>
      </c>
      <c r="D1164">
        <f t="shared" si="75"/>
        <v>0.21436994414926891</v>
      </c>
    </row>
    <row r="1165" spans="1:4">
      <c r="A1165" s="1">
        <f t="shared" si="73"/>
        <v>575.5</v>
      </c>
      <c r="B1165">
        <f t="shared" si="74"/>
        <v>1.0679189937804709</v>
      </c>
      <c r="C1165">
        <f t="shared" si="72"/>
        <v>-1.9428902930940239E-16</v>
      </c>
      <c r="D1165">
        <f t="shared" si="75"/>
        <v>0.21436994414926891</v>
      </c>
    </row>
    <row r="1166" spans="1:4">
      <c r="A1166" s="1">
        <f t="shared" si="73"/>
        <v>576</v>
      </c>
      <c r="B1166">
        <f t="shared" si="74"/>
        <v>1.0679189937804709</v>
      </c>
      <c r="C1166">
        <f t="shared" si="72"/>
        <v>-1.9428902930940239E-16</v>
      </c>
      <c r="D1166">
        <f t="shared" si="75"/>
        <v>0.21436994414926891</v>
      </c>
    </row>
    <row r="1167" spans="1:4">
      <c r="A1167" s="1">
        <f t="shared" si="73"/>
        <v>576.5</v>
      </c>
      <c r="B1167">
        <f t="shared" si="74"/>
        <v>1.0679189937804709</v>
      </c>
      <c r="C1167">
        <f t="shared" si="72"/>
        <v>-1.9428902930940239E-16</v>
      </c>
      <c r="D1167">
        <f t="shared" si="75"/>
        <v>0.21436994414926891</v>
      </c>
    </row>
    <row r="1168" spans="1:4">
      <c r="A1168" s="1">
        <f t="shared" si="73"/>
        <v>577</v>
      </c>
      <c r="B1168">
        <f t="shared" si="74"/>
        <v>1.0679189937804709</v>
      </c>
      <c r="C1168">
        <f t="shared" ref="C1168:C1231" si="76">($M$5/$M$6*($M$7-B1168)-$M$8*B1168/($M$9+B1168+$M$10*B1168^2))</f>
        <v>-1.9428902930940239E-16</v>
      </c>
      <c r="D1168">
        <f t="shared" si="75"/>
        <v>0.21436994414926891</v>
      </c>
    </row>
    <row r="1169" spans="1:4">
      <c r="A1169" s="1">
        <f t="shared" si="73"/>
        <v>577.5</v>
      </c>
      <c r="B1169">
        <f t="shared" si="74"/>
        <v>1.0679189937804709</v>
      </c>
      <c r="C1169">
        <f t="shared" si="76"/>
        <v>-1.9428902930940239E-16</v>
      </c>
      <c r="D1169">
        <f t="shared" si="75"/>
        <v>0.21436994414926891</v>
      </c>
    </row>
    <row r="1170" spans="1:4">
      <c r="A1170" s="1">
        <f t="shared" si="73"/>
        <v>578</v>
      </c>
      <c r="B1170">
        <f t="shared" si="74"/>
        <v>1.0679189937804709</v>
      </c>
      <c r="C1170">
        <f t="shared" si="76"/>
        <v>-1.9428902930940239E-16</v>
      </c>
      <c r="D1170">
        <f t="shared" si="75"/>
        <v>0.21436994414926891</v>
      </c>
    </row>
    <row r="1171" spans="1:4">
      <c r="A1171" s="1">
        <f t="shared" si="73"/>
        <v>578.5</v>
      </c>
      <c r="B1171">
        <f t="shared" si="74"/>
        <v>1.0679189937804709</v>
      </c>
      <c r="C1171">
        <f t="shared" si="76"/>
        <v>-1.9428902930940239E-16</v>
      </c>
      <c r="D1171">
        <f t="shared" si="75"/>
        <v>0.21436994414926891</v>
      </c>
    </row>
    <row r="1172" spans="1:4">
      <c r="A1172" s="1">
        <f t="shared" si="73"/>
        <v>579</v>
      </c>
      <c r="B1172">
        <f t="shared" si="74"/>
        <v>1.0679189937804709</v>
      </c>
      <c r="C1172">
        <f t="shared" si="76"/>
        <v>-1.9428902930940239E-16</v>
      </c>
      <c r="D1172">
        <f t="shared" si="75"/>
        <v>0.21436994414926891</v>
      </c>
    </row>
    <row r="1173" spans="1:4">
      <c r="A1173" s="1">
        <f t="shared" si="73"/>
        <v>579.5</v>
      </c>
      <c r="B1173">
        <f t="shared" si="74"/>
        <v>1.0679189937804709</v>
      </c>
      <c r="C1173">
        <f t="shared" si="76"/>
        <v>-1.9428902930940239E-16</v>
      </c>
      <c r="D1173">
        <f t="shared" si="75"/>
        <v>0.21436994414926891</v>
      </c>
    </row>
    <row r="1174" spans="1:4">
      <c r="A1174" s="1">
        <f t="shared" si="73"/>
        <v>580</v>
      </c>
      <c r="B1174">
        <f t="shared" si="74"/>
        <v>1.0679189937804709</v>
      </c>
      <c r="C1174">
        <f t="shared" si="76"/>
        <v>-1.9428902930940239E-16</v>
      </c>
      <c r="D1174">
        <f t="shared" si="75"/>
        <v>0.21436994414926891</v>
      </c>
    </row>
    <row r="1175" spans="1:4">
      <c r="A1175" s="1">
        <f t="shared" ref="A1175:A1238" si="77">A1174+M$4</f>
        <v>580.5</v>
      </c>
      <c r="B1175">
        <f t="shared" ref="B1175:B1238" si="78">B1174+C1174*(A1175-A1174)</f>
        <v>1.0679189937804709</v>
      </c>
      <c r="C1175">
        <f t="shared" si="76"/>
        <v>-1.9428902930940239E-16</v>
      </c>
      <c r="D1175">
        <f t="shared" ref="D1175:D1238" si="79">$M$8*B1175/($M$9+B1175+$M$10*B1175^2)</f>
        <v>0.21436994414926891</v>
      </c>
    </row>
    <row r="1176" spans="1:4">
      <c r="A1176" s="1">
        <f t="shared" si="77"/>
        <v>581</v>
      </c>
      <c r="B1176">
        <f t="shared" si="78"/>
        <v>1.0679189937804709</v>
      </c>
      <c r="C1176">
        <f t="shared" si="76"/>
        <v>-1.9428902930940239E-16</v>
      </c>
      <c r="D1176">
        <f t="shared" si="79"/>
        <v>0.21436994414926891</v>
      </c>
    </row>
    <row r="1177" spans="1:4">
      <c r="A1177" s="1">
        <f t="shared" si="77"/>
        <v>581.5</v>
      </c>
      <c r="B1177">
        <f t="shared" si="78"/>
        <v>1.0679189937804709</v>
      </c>
      <c r="C1177">
        <f t="shared" si="76"/>
        <v>-1.9428902930940239E-16</v>
      </c>
      <c r="D1177">
        <f t="shared" si="79"/>
        <v>0.21436994414926891</v>
      </c>
    </row>
    <row r="1178" spans="1:4">
      <c r="A1178" s="1">
        <f t="shared" si="77"/>
        <v>582</v>
      </c>
      <c r="B1178">
        <f t="shared" si="78"/>
        <v>1.0679189937804709</v>
      </c>
      <c r="C1178">
        <f t="shared" si="76"/>
        <v>-1.9428902930940239E-16</v>
      </c>
      <c r="D1178">
        <f t="shared" si="79"/>
        <v>0.21436994414926891</v>
      </c>
    </row>
    <row r="1179" spans="1:4">
      <c r="A1179" s="1">
        <f t="shared" si="77"/>
        <v>582.5</v>
      </c>
      <c r="B1179">
        <f t="shared" si="78"/>
        <v>1.0679189937804709</v>
      </c>
      <c r="C1179">
        <f t="shared" si="76"/>
        <v>-1.9428902930940239E-16</v>
      </c>
      <c r="D1179">
        <f t="shared" si="79"/>
        <v>0.21436994414926891</v>
      </c>
    </row>
    <row r="1180" spans="1:4">
      <c r="A1180" s="1">
        <f t="shared" si="77"/>
        <v>583</v>
      </c>
      <c r="B1180">
        <f t="shared" si="78"/>
        <v>1.0679189937804709</v>
      </c>
      <c r="C1180">
        <f t="shared" si="76"/>
        <v>-1.9428902930940239E-16</v>
      </c>
      <c r="D1180">
        <f t="shared" si="79"/>
        <v>0.21436994414926891</v>
      </c>
    </row>
    <row r="1181" spans="1:4">
      <c r="A1181" s="1">
        <f t="shared" si="77"/>
        <v>583.5</v>
      </c>
      <c r="B1181">
        <f t="shared" si="78"/>
        <v>1.0679189937804709</v>
      </c>
      <c r="C1181">
        <f t="shared" si="76"/>
        <v>-1.9428902930940239E-16</v>
      </c>
      <c r="D1181">
        <f t="shared" si="79"/>
        <v>0.21436994414926891</v>
      </c>
    </row>
    <row r="1182" spans="1:4">
      <c r="A1182" s="1">
        <f t="shared" si="77"/>
        <v>584</v>
      </c>
      <c r="B1182">
        <f t="shared" si="78"/>
        <v>1.0679189937804709</v>
      </c>
      <c r="C1182">
        <f t="shared" si="76"/>
        <v>-1.9428902930940239E-16</v>
      </c>
      <c r="D1182">
        <f t="shared" si="79"/>
        <v>0.21436994414926891</v>
      </c>
    </row>
    <row r="1183" spans="1:4">
      <c r="A1183" s="1">
        <f t="shared" si="77"/>
        <v>584.5</v>
      </c>
      <c r="B1183">
        <f t="shared" si="78"/>
        <v>1.0679189937804709</v>
      </c>
      <c r="C1183">
        <f t="shared" si="76"/>
        <v>-1.9428902930940239E-16</v>
      </c>
      <c r="D1183">
        <f t="shared" si="79"/>
        <v>0.21436994414926891</v>
      </c>
    </row>
    <row r="1184" spans="1:4">
      <c r="A1184" s="1">
        <f t="shared" si="77"/>
        <v>585</v>
      </c>
      <c r="B1184">
        <f t="shared" si="78"/>
        <v>1.0679189937804709</v>
      </c>
      <c r="C1184">
        <f t="shared" si="76"/>
        <v>-1.9428902930940239E-16</v>
      </c>
      <c r="D1184">
        <f t="shared" si="79"/>
        <v>0.21436994414926891</v>
      </c>
    </row>
    <row r="1185" spans="1:4">
      <c r="A1185" s="1">
        <f t="shared" si="77"/>
        <v>585.5</v>
      </c>
      <c r="B1185">
        <f t="shared" si="78"/>
        <v>1.0679189937804709</v>
      </c>
      <c r="C1185">
        <f t="shared" si="76"/>
        <v>-1.9428902930940239E-16</v>
      </c>
      <c r="D1185">
        <f t="shared" si="79"/>
        <v>0.21436994414926891</v>
      </c>
    </row>
    <row r="1186" spans="1:4">
      <c r="A1186" s="1">
        <f t="shared" si="77"/>
        <v>586</v>
      </c>
      <c r="B1186">
        <f t="shared" si="78"/>
        <v>1.0679189937804709</v>
      </c>
      <c r="C1186">
        <f t="shared" si="76"/>
        <v>-1.9428902930940239E-16</v>
      </c>
      <c r="D1186">
        <f t="shared" si="79"/>
        <v>0.21436994414926891</v>
      </c>
    </row>
    <row r="1187" spans="1:4">
      <c r="A1187" s="1">
        <f t="shared" si="77"/>
        <v>586.5</v>
      </c>
      <c r="B1187">
        <f t="shared" si="78"/>
        <v>1.0679189937804709</v>
      </c>
      <c r="C1187">
        <f t="shared" si="76"/>
        <v>-1.9428902930940239E-16</v>
      </c>
      <c r="D1187">
        <f t="shared" si="79"/>
        <v>0.21436994414926891</v>
      </c>
    </row>
    <row r="1188" spans="1:4">
      <c r="A1188" s="1">
        <f t="shared" si="77"/>
        <v>587</v>
      </c>
      <c r="B1188">
        <f t="shared" si="78"/>
        <v>1.0679189937804709</v>
      </c>
      <c r="C1188">
        <f t="shared" si="76"/>
        <v>-1.9428902930940239E-16</v>
      </c>
      <c r="D1188">
        <f t="shared" si="79"/>
        <v>0.21436994414926891</v>
      </c>
    </row>
    <row r="1189" spans="1:4">
      <c r="A1189" s="1">
        <f t="shared" si="77"/>
        <v>587.5</v>
      </c>
      <c r="B1189">
        <f t="shared" si="78"/>
        <v>1.0679189937804709</v>
      </c>
      <c r="C1189">
        <f t="shared" si="76"/>
        <v>-1.9428902930940239E-16</v>
      </c>
      <c r="D1189">
        <f t="shared" si="79"/>
        <v>0.21436994414926891</v>
      </c>
    </row>
    <row r="1190" spans="1:4">
      <c r="A1190" s="1">
        <f t="shared" si="77"/>
        <v>588</v>
      </c>
      <c r="B1190">
        <f t="shared" si="78"/>
        <v>1.0679189937804709</v>
      </c>
      <c r="C1190">
        <f t="shared" si="76"/>
        <v>-1.9428902930940239E-16</v>
      </c>
      <c r="D1190">
        <f t="shared" si="79"/>
        <v>0.21436994414926891</v>
      </c>
    </row>
    <row r="1191" spans="1:4">
      <c r="A1191" s="1">
        <f t="shared" si="77"/>
        <v>588.5</v>
      </c>
      <c r="B1191">
        <f t="shared" si="78"/>
        <v>1.0679189937804709</v>
      </c>
      <c r="C1191">
        <f t="shared" si="76"/>
        <v>-1.9428902930940239E-16</v>
      </c>
      <c r="D1191">
        <f t="shared" si="79"/>
        <v>0.21436994414926891</v>
      </c>
    </row>
    <row r="1192" spans="1:4">
      <c r="A1192" s="1">
        <f t="shared" si="77"/>
        <v>589</v>
      </c>
      <c r="B1192">
        <f t="shared" si="78"/>
        <v>1.0679189937804709</v>
      </c>
      <c r="C1192">
        <f t="shared" si="76"/>
        <v>-1.9428902930940239E-16</v>
      </c>
      <c r="D1192">
        <f t="shared" si="79"/>
        <v>0.21436994414926891</v>
      </c>
    </row>
    <row r="1193" spans="1:4">
      <c r="A1193" s="1">
        <f t="shared" si="77"/>
        <v>589.5</v>
      </c>
      <c r="B1193">
        <f t="shared" si="78"/>
        <v>1.0679189937804709</v>
      </c>
      <c r="C1193">
        <f t="shared" si="76"/>
        <v>-1.9428902930940239E-16</v>
      </c>
      <c r="D1193">
        <f t="shared" si="79"/>
        <v>0.21436994414926891</v>
      </c>
    </row>
    <row r="1194" spans="1:4">
      <c r="A1194" s="1">
        <f t="shared" si="77"/>
        <v>590</v>
      </c>
      <c r="B1194">
        <f t="shared" si="78"/>
        <v>1.0679189937804709</v>
      </c>
      <c r="C1194">
        <f t="shared" si="76"/>
        <v>-1.9428902930940239E-16</v>
      </c>
      <c r="D1194">
        <f t="shared" si="79"/>
        <v>0.21436994414926891</v>
      </c>
    </row>
    <row r="1195" spans="1:4">
      <c r="A1195" s="1">
        <f t="shared" si="77"/>
        <v>590.5</v>
      </c>
      <c r="B1195">
        <f t="shared" si="78"/>
        <v>1.0679189937804709</v>
      </c>
      <c r="C1195">
        <f t="shared" si="76"/>
        <v>-1.9428902930940239E-16</v>
      </c>
      <c r="D1195">
        <f t="shared" si="79"/>
        <v>0.21436994414926891</v>
      </c>
    </row>
    <row r="1196" spans="1:4">
      <c r="A1196" s="1">
        <f t="shared" si="77"/>
        <v>591</v>
      </c>
      <c r="B1196">
        <f t="shared" si="78"/>
        <v>1.0679189937804709</v>
      </c>
      <c r="C1196">
        <f t="shared" si="76"/>
        <v>-1.9428902930940239E-16</v>
      </c>
      <c r="D1196">
        <f t="shared" si="79"/>
        <v>0.21436994414926891</v>
      </c>
    </row>
    <row r="1197" spans="1:4">
      <c r="A1197" s="1">
        <f t="shared" si="77"/>
        <v>591.5</v>
      </c>
      <c r="B1197">
        <f t="shared" si="78"/>
        <v>1.0679189937804709</v>
      </c>
      <c r="C1197">
        <f t="shared" si="76"/>
        <v>-1.9428902930940239E-16</v>
      </c>
      <c r="D1197">
        <f t="shared" si="79"/>
        <v>0.21436994414926891</v>
      </c>
    </row>
    <row r="1198" spans="1:4">
      <c r="A1198" s="1">
        <f t="shared" si="77"/>
        <v>592</v>
      </c>
      <c r="B1198">
        <f t="shared" si="78"/>
        <v>1.0679189937804709</v>
      </c>
      <c r="C1198">
        <f t="shared" si="76"/>
        <v>-1.9428902930940239E-16</v>
      </c>
      <c r="D1198">
        <f t="shared" si="79"/>
        <v>0.21436994414926891</v>
      </c>
    </row>
    <row r="1199" spans="1:4">
      <c r="A1199" s="1">
        <f t="shared" si="77"/>
        <v>592.5</v>
      </c>
      <c r="B1199">
        <f t="shared" si="78"/>
        <v>1.0679189937804709</v>
      </c>
      <c r="C1199">
        <f t="shared" si="76"/>
        <v>-1.9428902930940239E-16</v>
      </c>
      <c r="D1199">
        <f t="shared" si="79"/>
        <v>0.21436994414926891</v>
      </c>
    </row>
    <row r="1200" spans="1:4">
      <c r="A1200" s="1">
        <f t="shared" si="77"/>
        <v>593</v>
      </c>
      <c r="B1200">
        <f t="shared" si="78"/>
        <v>1.0679189937804709</v>
      </c>
      <c r="C1200">
        <f t="shared" si="76"/>
        <v>-1.9428902930940239E-16</v>
      </c>
      <c r="D1200">
        <f t="shared" si="79"/>
        <v>0.21436994414926891</v>
      </c>
    </row>
    <row r="1201" spans="1:4">
      <c r="A1201" s="1">
        <f t="shared" si="77"/>
        <v>593.5</v>
      </c>
      <c r="B1201">
        <f t="shared" si="78"/>
        <v>1.0679189937804709</v>
      </c>
      <c r="C1201">
        <f t="shared" si="76"/>
        <v>-1.9428902930940239E-16</v>
      </c>
      <c r="D1201">
        <f t="shared" si="79"/>
        <v>0.21436994414926891</v>
      </c>
    </row>
    <row r="1202" spans="1:4">
      <c r="A1202" s="1">
        <f t="shared" si="77"/>
        <v>594</v>
      </c>
      <c r="B1202">
        <f t="shared" si="78"/>
        <v>1.0679189937804709</v>
      </c>
      <c r="C1202">
        <f t="shared" si="76"/>
        <v>-1.9428902930940239E-16</v>
      </c>
      <c r="D1202">
        <f t="shared" si="79"/>
        <v>0.21436994414926891</v>
      </c>
    </row>
    <row r="1203" spans="1:4">
      <c r="A1203" s="1">
        <f t="shared" si="77"/>
        <v>594.5</v>
      </c>
      <c r="B1203">
        <f t="shared" si="78"/>
        <v>1.0679189937804709</v>
      </c>
      <c r="C1203">
        <f t="shared" si="76"/>
        <v>-1.9428902930940239E-16</v>
      </c>
      <c r="D1203">
        <f t="shared" si="79"/>
        <v>0.21436994414926891</v>
      </c>
    </row>
    <row r="1204" spans="1:4">
      <c r="A1204" s="1">
        <f t="shared" si="77"/>
        <v>595</v>
      </c>
      <c r="B1204">
        <f t="shared" si="78"/>
        <v>1.0679189937804709</v>
      </c>
      <c r="C1204">
        <f t="shared" si="76"/>
        <v>-1.9428902930940239E-16</v>
      </c>
      <c r="D1204">
        <f t="shared" si="79"/>
        <v>0.21436994414926891</v>
      </c>
    </row>
    <row r="1205" spans="1:4">
      <c r="A1205" s="1">
        <f t="shared" si="77"/>
        <v>595.5</v>
      </c>
      <c r="B1205">
        <f t="shared" si="78"/>
        <v>1.0679189937804709</v>
      </c>
      <c r="C1205">
        <f t="shared" si="76"/>
        <v>-1.9428902930940239E-16</v>
      </c>
      <c r="D1205">
        <f t="shared" si="79"/>
        <v>0.21436994414926891</v>
      </c>
    </row>
    <row r="1206" spans="1:4">
      <c r="A1206" s="1">
        <f t="shared" si="77"/>
        <v>596</v>
      </c>
      <c r="B1206">
        <f t="shared" si="78"/>
        <v>1.0679189937804709</v>
      </c>
      <c r="C1206">
        <f t="shared" si="76"/>
        <v>-1.9428902930940239E-16</v>
      </c>
      <c r="D1206">
        <f t="shared" si="79"/>
        <v>0.21436994414926891</v>
      </c>
    </row>
    <row r="1207" spans="1:4">
      <c r="A1207" s="1">
        <f t="shared" si="77"/>
        <v>596.5</v>
      </c>
      <c r="B1207">
        <f t="shared" si="78"/>
        <v>1.0679189937804709</v>
      </c>
      <c r="C1207">
        <f t="shared" si="76"/>
        <v>-1.9428902930940239E-16</v>
      </c>
      <c r="D1207">
        <f t="shared" si="79"/>
        <v>0.21436994414926891</v>
      </c>
    </row>
    <row r="1208" spans="1:4">
      <c r="A1208" s="1">
        <f t="shared" si="77"/>
        <v>597</v>
      </c>
      <c r="B1208">
        <f t="shared" si="78"/>
        <v>1.0679189937804709</v>
      </c>
      <c r="C1208">
        <f t="shared" si="76"/>
        <v>-1.9428902930940239E-16</v>
      </c>
      <c r="D1208">
        <f t="shared" si="79"/>
        <v>0.21436994414926891</v>
      </c>
    </row>
    <row r="1209" spans="1:4">
      <c r="A1209" s="1">
        <f t="shared" si="77"/>
        <v>597.5</v>
      </c>
      <c r="B1209">
        <f t="shared" si="78"/>
        <v>1.0679189937804709</v>
      </c>
      <c r="C1209">
        <f t="shared" si="76"/>
        <v>-1.9428902930940239E-16</v>
      </c>
      <c r="D1209">
        <f t="shared" si="79"/>
        <v>0.21436994414926891</v>
      </c>
    </row>
    <row r="1210" spans="1:4">
      <c r="A1210" s="1">
        <f t="shared" si="77"/>
        <v>598</v>
      </c>
      <c r="B1210">
        <f t="shared" si="78"/>
        <v>1.0679189937804709</v>
      </c>
      <c r="C1210">
        <f t="shared" si="76"/>
        <v>-1.9428902930940239E-16</v>
      </c>
      <c r="D1210">
        <f t="shared" si="79"/>
        <v>0.21436994414926891</v>
      </c>
    </row>
    <row r="1211" spans="1:4">
      <c r="A1211" s="1">
        <f t="shared" si="77"/>
        <v>598.5</v>
      </c>
      <c r="B1211">
        <f t="shared" si="78"/>
        <v>1.0679189937804709</v>
      </c>
      <c r="C1211">
        <f t="shared" si="76"/>
        <v>-1.9428902930940239E-16</v>
      </c>
      <c r="D1211">
        <f t="shared" si="79"/>
        <v>0.21436994414926891</v>
      </c>
    </row>
    <row r="1212" spans="1:4">
      <c r="A1212" s="1">
        <f t="shared" si="77"/>
        <v>599</v>
      </c>
      <c r="B1212">
        <f t="shared" si="78"/>
        <v>1.0679189937804709</v>
      </c>
      <c r="C1212">
        <f t="shared" si="76"/>
        <v>-1.9428902930940239E-16</v>
      </c>
      <c r="D1212">
        <f t="shared" si="79"/>
        <v>0.21436994414926891</v>
      </c>
    </row>
    <row r="1213" spans="1:4">
      <c r="A1213" s="1">
        <f t="shared" si="77"/>
        <v>599.5</v>
      </c>
      <c r="B1213">
        <f t="shared" si="78"/>
        <v>1.0679189937804709</v>
      </c>
      <c r="C1213">
        <f t="shared" si="76"/>
        <v>-1.9428902930940239E-16</v>
      </c>
      <c r="D1213">
        <f t="shared" si="79"/>
        <v>0.21436994414926891</v>
      </c>
    </row>
    <row r="1214" spans="1:4">
      <c r="A1214" s="1">
        <f t="shared" si="77"/>
        <v>600</v>
      </c>
      <c r="B1214">
        <f t="shared" si="78"/>
        <v>1.0679189937804709</v>
      </c>
      <c r="C1214">
        <f t="shared" si="76"/>
        <v>-1.9428902930940239E-16</v>
      </c>
      <c r="D1214">
        <f t="shared" si="79"/>
        <v>0.21436994414926891</v>
      </c>
    </row>
    <row r="1215" spans="1:4">
      <c r="A1215" s="1">
        <f t="shared" si="77"/>
        <v>600.5</v>
      </c>
      <c r="B1215">
        <f t="shared" si="78"/>
        <v>1.0679189937804709</v>
      </c>
      <c r="C1215">
        <f t="shared" si="76"/>
        <v>-1.9428902930940239E-16</v>
      </c>
      <c r="D1215">
        <f t="shared" si="79"/>
        <v>0.21436994414926891</v>
      </c>
    </row>
    <row r="1216" spans="1:4">
      <c r="A1216" s="1">
        <f t="shared" si="77"/>
        <v>601</v>
      </c>
      <c r="B1216">
        <f t="shared" si="78"/>
        <v>1.0679189937804709</v>
      </c>
      <c r="C1216">
        <f t="shared" si="76"/>
        <v>-1.9428902930940239E-16</v>
      </c>
      <c r="D1216">
        <f t="shared" si="79"/>
        <v>0.21436994414926891</v>
      </c>
    </row>
    <row r="1217" spans="1:4">
      <c r="A1217" s="1">
        <f t="shared" si="77"/>
        <v>601.5</v>
      </c>
      <c r="B1217">
        <f t="shared" si="78"/>
        <v>1.0679189937804709</v>
      </c>
      <c r="C1217">
        <f t="shared" si="76"/>
        <v>-1.9428902930940239E-16</v>
      </c>
      <c r="D1217">
        <f t="shared" si="79"/>
        <v>0.21436994414926891</v>
      </c>
    </row>
    <row r="1218" spans="1:4">
      <c r="A1218" s="1">
        <f t="shared" si="77"/>
        <v>602</v>
      </c>
      <c r="B1218">
        <f t="shared" si="78"/>
        <v>1.0679189937804709</v>
      </c>
      <c r="C1218">
        <f t="shared" si="76"/>
        <v>-1.9428902930940239E-16</v>
      </c>
      <c r="D1218">
        <f t="shared" si="79"/>
        <v>0.21436994414926891</v>
      </c>
    </row>
    <row r="1219" spans="1:4">
      <c r="A1219" s="1">
        <f t="shared" si="77"/>
        <v>602.5</v>
      </c>
      <c r="B1219">
        <f t="shared" si="78"/>
        <v>1.0679189937804709</v>
      </c>
      <c r="C1219">
        <f t="shared" si="76"/>
        <v>-1.9428902930940239E-16</v>
      </c>
      <c r="D1219">
        <f t="shared" si="79"/>
        <v>0.21436994414926891</v>
      </c>
    </row>
    <row r="1220" spans="1:4">
      <c r="A1220" s="1">
        <f t="shared" si="77"/>
        <v>603</v>
      </c>
      <c r="B1220">
        <f t="shared" si="78"/>
        <v>1.0679189937804709</v>
      </c>
      <c r="C1220">
        <f t="shared" si="76"/>
        <v>-1.9428902930940239E-16</v>
      </c>
      <c r="D1220">
        <f t="shared" si="79"/>
        <v>0.21436994414926891</v>
      </c>
    </row>
    <row r="1221" spans="1:4">
      <c r="A1221" s="1">
        <f t="shared" si="77"/>
        <v>603.5</v>
      </c>
      <c r="B1221">
        <f t="shared" si="78"/>
        <v>1.0679189937804709</v>
      </c>
      <c r="C1221">
        <f t="shared" si="76"/>
        <v>-1.9428902930940239E-16</v>
      </c>
      <c r="D1221">
        <f t="shared" si="79"/>
        <v>0.21436994414926891</v>
      </c>
    </row>
    <row r="1222" spans="1:4">
      <c r="A1222" s="1">
        <f t="shared" si="77"/>
        <v>604</v>
      </c>
      <c r="B1222">
        <f t="shared" si="78"/>
        <v>1.0679189937804709</v>
      </c>
      <c r="C1222">
        <f t="shared" si="76"/>
        <v>-1.9428902930940239E-16</v>
      </c>
      <c r="D1222">
        <f t="shared" si="79"/>
        <v>0.21436994414926891</v>
      </c>
    </row>
    <row r="1223" spans="1:4">
      <c r="A1223" s="1">
        <f t="shared" si="77"/>
        <v>604.5</v>
      </c>
      <c r="B1223">
        <f t="shared" si="78"/>
        <v>1.0679189937804709</v>
      </c>
      <c r="C1223">
        <f t="shared" si="76"/>
        <v>-1.9428902930940239E-16</v>
      </c>
      <c r="D1223">
        <f t="shared" si="79"/>
        <v>0.21436994414926891</v>
      </c>
    </row>
    <row r="1224" spans="1:4">
      <c r="A1224" s="1">
        <f t="shared" si="77"/>
        <v>605</v>
      </c>
      <c r="B1224">
        <f t="shared" si="78"/>
        <v>1.0679189937804709</v>
      </c>
      <c r="C1224">
        <f t="shared" si="76"/>
        <v>-1.9428902930940239E-16</v>
      </c>
      <c r="D1224">
        <f t="shared" si="79"/>
        <v>0.21436994414926891</v>
      </c>
    </row>
    <row r="1225" spans="1:4">
      <c r="A1225" s="1">
        <f t="shared" si="77"/>
        <v>605.5</v>
      </c>
      <c r="B1225">
        <f t="shared" si="78"/>
        <v>1.0679189937804709</v>
      </c>
      <c r="C1225">
        <f t="shared" si="76"/>
        <v>-1.9428902930940239E-16</v>
      </c>
      <c r="D1225">
        <f t="shared" si="79"/>
        <v>0.21436994414926891</v>
      </c>
    </row>
    <row r="1226" spans="1:4">
      <c r="A1226" s="1">
        <f t="shared" si="77"/>
        <v>606</v>
      </c>
      <c r="B1226">
        <f t="shared" si="78"/>
        <v>1.0679189937804709</v>
      </c>
      <c r="C1226">
        <f t="shared" si="76"/>
        <v>-1.9428902930940239E-16</v>
      </c>
      <c r="D1226">
        <f t="shared" si="79"/>
        <v>0.21436994414926891</v>
      </c>
    </row>
    <row r="1227" spans="1:4">
      <c r="A1227" s="1">
        <f t="shared" si="77"/>
        <v>606.5</v>
      </c>
      <c r="B1227">
        <f t="shared" si="78"/>
        <v>1.0679189937804709</v>
      </c>
      <c r="C1227">
        <f t="shared" si="76"/>
        <v>-1.9428902930940239E-16</v>
      </c>
      <c r="D1227">
        <f t="shared" si="79"/>
        <v>0.21436994414926891</v>
      </c>
    </row>
    <row r="1228" spans="1:4">
      <c r="A1228" s="1">
        <f t="shared" si="77"/>
        <v>607</v>
      </c>
      <c r="B1228">
        <f t="shared" si="78"/>
        <v>1.0679189937804709</v>
      </c>
      <c r="C1228">
        <f t="shared" si="76"/>
        <v>-1.9428902930940239E-16</v>
      </c>
      <c r="D1228">
        <f t="shared" si="79"/>
        <v>0.21436994414926891</v>
      </c>
    </row>
    <row r="1229" spans="1:4">
      <c r="A1229" s="1">
        <f t="shared" si="77"/>
        <v>607.5</v>
      </c>
      <c r="B1229">
        <f t="shared" si="78"/>
        <v>1.0679189937804709</v>
      </c>
      <c r="C1229">
        <f t="shared" si="76"/>
        <v>-1.9428902930940239E-16</v>
      </c>
      <c r="D1229">
        <f t="shared" si="79"/>
        <v>0.21436994414926891</v>
      </c>
    </row>
    <row r="1230" spans="1:4">
      <c r="A1230" s="1">
        <f t="shared" si="77"/>
        <v>608</v>
      </c>
      <c r="B1230">
        <f t="shared" si="78"/>
        <v>1.0679189937804709</v>
      </c>
      <c r="C1230">
        <f t="shared" si="76"/>
        <v>-1.9428902930940239E-16</v>
      </c>
      <c r="D1230">
        <f t="shared" si="79"/>
        <v>0.21436994414926891</v>
      </c>
    </row>
    <row r="1231" spans="1:4">
      <c r="A1231" s="1">
        <f t="shared" si="77"/>
        <v>608.5</v>
      </c>
      <c r="B1231">
        <f t="shared" si="78"/>
        <v>1.0679189937804709</v>
      </c>
      <c r="C1231">
        <f t="shared" si="76"/>
        <v>-1.9428902930940239E-16</v>
      </c>
      <c r="D1231">
        <f t="shared" si="79"/>
        <v>0.21436994414926891</v>
      </c>
    </row>
    <row r="1232" spans="1:4">
      <c r="A1232" s="1">
        <f t="shared" si="77"/>
        <v>609</v>
      </c>
      <c r="B1232">
        <f t="shared" si="78"/>
        <v>1.0679189937804709</v>
      </c>
      <c r="C1232">
        <f t="shared" ref="C1232:C1295" si="80">($M$5/$M$6*($M$7-B1232)-$M$8*B1232/($M$9+B1232+$M$10*B1232^2))</f>
        <v>-1.9428902930940239E-16</v>
      </c>
      <c r="D1232">
        <f t="shared" si="79"/>
        <v>0.21436994414926891</v>
      </c>
    </row>
    <row r="1233" spans="1:4">
      <c r="A1233" s="1">
        <f t="shared" si="77"/>
        <v>609.5</v>
      </c>
      <c r="B1233">
        <f t="shared" si="78"/>
        <v>1.0679189937804709</v>
      </c>
      <c r="C1233">
        <f t="shared" si="80"/>
        <v>-1.9428902930940239E-16</v>
      </c>
      <c r="D1233">
        <f t="shared" si="79"/>
        <v>0.21436994414926891</v>
      </c>
    </row>
    <row r="1234" spans="1:4">
      <c r="A1234" s="1">
        <f t="shared" si="77"/>
        <v>610</v>
      </c>
      <c r="B1234">
        <f t="shared" si="78"/>
        <v>1.0679189937804709</v>
      </c>
      <c r="C1234">
        <f t="shared" si="80"/>
        <v>-1.9428902930940239E-16</v>
      </c>
      <c r="D1234">
        <f t="shared" si="79"/>
        <v>0.21436994414926891</v>
      </c>
    </row>
    <row r="1235" spans="1:4">
      <c r="A1235" s="1">
        <f t="shared" si="77"/>
        <v>610.5</v>
      </c>
      <c r="B1235">
        <f t="shared" si="78"/>
        <v>1.0679189937804709</v>
      </c>
      <c r="C1235">
        <f t="shared" si="80"/>
        <v>-1.9428902930940239E-16</v>
      </c>
      <c r="D1235">
        <f t="shared" si="79"/>
        <v>0.21436994414926891</v>
      </c>
    </row>
    <row r="1236" spans="1:4">
      <c r="A1236" s="1">
        <f t="shared" si="77"/>
        <v>611</v>
      </c>
      <c r="B1236">
        <f t="shared" si="78"/>
        <v>1.0679189937804709</v>
      </c>
      <c r="C1236">
        <f t="shared" si="80"/>
        <v>-1.9428902930940239E-16</v>
      </c>
      <c r="D1236">
        <f t="shared" si="79"/>
        <v>0.21436994414926891</v>
      </c>
    </row>
    <row r="1237" spans="1:4">
      <c r="A1237" s="1">
        <f t="shared" si="77"/>
        <v>611.5</v>
      </c>
      <c r="B1237">
        <f t="shared" si="78"/>
        <v>1.0679189937804709</v>
      </c>
      <c r="C1237">
        <f t="shared" si="80"/>
        <v>-1.9428902930940239E-16</v>
      </c>
      <c r="D1237">
        <f t="shared" si="79"/>
        <v>0.21436994414926891</v>
      </c>
    </row>
    <row r="1238" spans="1:4">
      <c r="A1238" s="1">
        <f t="shared" si="77"/>
        <v>612</v>
      </c>
      <c r="B1238">
        <f t="shared" si="78"/>
        <v>1.0679189937804709</v>
      </c>
      <c r="C1238">
        <f t="shared" si="80"/>
        <v>-1.9428902930940239E-16</v>
      </c>
      <c r="D1238">
        <f t="shared" si="79"/>
        <v>0.21436994414926891</v>
      </c>
    </row>
    <row r="1239" spans="1:4">
      <c r="A1239" s="1">
        <f t="shared" ref="A1239:A1302" si="81">A1238+M$4</f>
        <v>612.5</v>
      </c>
      <c r="B1239">
        <f t="shared" ref="B1239:B1302" si="82">B1238+C1238*(A1239-A1238)</f>
        <v>1.0679189937804709</v>
      </c>
      <c r="C1239">
        <f t="shared" si="80"/>
        <v>-1.9428902930940239E-16</v>
      </c>
      <c r="D1239">
        <f t="shared" ref="D1239:D1302" si="83">$M$8*B1239/($M$9+B1239+$M$10*B1239^2)</f>
        <v>0.21436994414926891</v>
      </c>
    </row>
    <row r="1240" spans="1:4">
      <c r="A1240" s="1">
        <f t="shared" si="81"/>
        <v>613</v>
      </c>
      <c r="B1240">
        <f t="shared" si="82"/>
        <v>1.0679189937804709</v>
      </c>
      <c r="C1240">
        <f t="shared" si="80"/>
        <v>-1.9428902930940239E-16</v>
      </c>
      <c r="D1240">
        <f t="shared" si="83"/>
        <v>0.21436994414926891</v>
      </c>
    </row>
    <row r="1241" spans="1:4">
      <c r="A1241" s="1">
        <f t="shared" si="81"/>
        <v>613.5</v>
      </c>
      <c r="B1241">
        <f t="shared" si="82"/>
        <v>1.0679189937804709</v>
      </c>
      <c r="C1241">
        <f t="shared" si="80"/>
        <v>-1.9428902930940239E-16</v>
      </c>
      <c r="D1241">
        <f t="shared" si="83"/>
        <v>0.21436994414926891</v>
      </c>
    </row>
    <row r="1242" spans="1:4">
      <c r="A1242" s="1">
        <f t="shared" si="81"/>
        <v>614</v>
      </c>
      <c r="B1242">
        <f t="shared" si="82"/>
        <v>1.0679189937804709</v>
      </c>
      <c r="C1242">
        <f t="shared" si="80"/>
        <v>-1.9428902930940239E-16</v>
      </c>
      <c r="D1242">
        <f t="shared" si="83"/>
        <v>0.21436994414926891</v>
      </c>
    </row>
    <row r="1243" spans="1:4">
      <c r="A1243" s="1">
        <f t="shared" si="81"/>
        <v>614.5</v>
      </c>
      <c r="B1243">
        <f t="shared" si="82"/>
        <v>1.0679189937804709</v>
      </c>
      <c r="C1243">
        <f t="shared" si="80"/>
        <v>-1.9428902930940239E-16</v>
      </c>
      <c r="D1243">
        <f t="shared" si="83"/>
        <v>0.21436994414926891</v>
      </c>
    </row>
    <row r="1244" spans="1:4">
      <c r="A1244" s="1">
        <f t="shared" si="81"/>
        <v>615</v>
      </c>
      <c r="B1244">
        <f t="shared" si="82"/>
        <v>1.0679189937804709</v>
      </c>
      <c r="C1244">
        <f t="shared" si="80"/>
        <v>-1.9428902930940239E-16</v>
      </c>
      <c r="D1244">
        <f t="shared" si="83"/>
        <v>0.21436994414926891</v>
      </c>
    </row>
    <row r="1245" spans="1:4">
      <c r="A1245" s="1">
        <f t="shared" si="81"/>
        <v>615.5</v>
      </c>
      <c r="B1245">
        <f t="shared" si="82"/>
        <v>1.0679189937804709</v>
      </c>
      <c r="C1245">
        <f t="shared" si="80"/>
        <v>-1.9428902930940239E-16</v>
      </c>
      <c r="D1245">
        <f t="shared" si="83"/>
        <v>0.21436994414926891</v>
      </c>
    </row>
    <row r="1246" spans="1:4">
      <c r="A1246" s="1">
        <f t="shared" si="81"/>
        <v>616</v>
      </c>
      <c r="B1246">
        <f t="shared" si="82"/>
        <v>1.0679189937804709</v>
      </c>
      <c r="C1246">
        <f t="shared" si="80"/>
        <v>-1.9428902930940239E-16</v>
      </c>
      <c r="D1246">
        <f t="shared" si="83"/>
        <v>0.21436994414926891</v>
      </c>
    </row>
    <row r="1247" spans="1:4">
      <c r="A1247" s="1">
        <f t="shared" si="81"/>
        <v>616.5</v>
      </c>
      <c r="B1247">
        <f t="shared" si="82"/>
        <v>1.0679189937804709</v>
      </c>
      <c r="C1247">
        <f t="shared" si="80"/>
        <v>-1.9428902930940239E-16</v>
      </c>
      <c r="D1247">
        <f t="shared" si="83"/>
        <v>0.21436994414926891</v>
      </c>
    </row>
    <row r="1248" spans="1:4">
      <c r="A1248" s="1">
        <f t="shared" si="81"/>
        <v>617</v>
      </c>
      <c r="B1248">
        <f t="shared" si="82"/>
        <v>1.0679189937804709</v>
      </c>
      <c r="C1248">
        <f t="shared" si="80"/>
        <v>-1.9428902930940239E-16</v>
      </c>
      <c r="D1248">
        <f t="shared" si="83"/>
        <v>0.21436994414926891</v>
      </c>
    </row>
    <row r="1249" spans="1:4">
      <c r="A1249" s="1">
        <f t="shared" si="81"/>
        <v>617.5</v>
      </c>
      <c r="B1249">
        <f t="shared" si="82"/>
        <v>1.0679189937804709</v>
      </c>
      <c r="C1249">
        <f t="shared" si="80"/>
        <v>-1.9428902930940239E-16</v>
      </c>
      <c r="D1249">
        <f t="shared" si="83"/>
        <v>0.21436994414926891</v>
      </c>
    </row>
    <row r="1250" spans="1:4">
      <c r="A1250" s="1">
        <f t="shared" si="81"/>
        <v>618</v>
      </c>
      <c r="B1250">
        <f t="shared" si="82"/>
        <v>1.0679189937804709</v>
      </c>
      <c r="C1250">
        <f t="shared" si="80"/>
        <v>-1.9428902930940239E-16</v>
      </c>
      <c r="D1250">
        <f t="shared" si="83"/>
        <v>0.21436994414926891</v>
      </c>
    </row>
    <row r="1251" spans="1:4">
      <c r="A1251" s="1">
        <f t="shared" si="81"/>
        <v>618.5</v>
      </c>
      <c r="B1251">
        <f t="shared" si="82"/>
        <v>1.0679189937804709</v>
      </c>
      <c r="C1251">
        <f t="shared" si="80"/>
        <v>-1.9428902930940239E-16</v>
      </c>
      <c r="D1251">
        <f t="shared" si="83"/>
        <v>0.21436994414926891</v>
      </c>
    </row>
    <row r="1252" spans="1:4">
      <c r="A1252" s="1">
        <f t="shared" si="81"/>
        <v>619</v>
      </c>
      <c r="B1252">
        <f t="shared" si="82"/>
        <v>1.0679189937804709</v>
      </c>
      <c r="C1252">
        <f t="shared" si="80"/>
        <v>-1.9428902930940239E-16</v>
      </c>
      <c r="D1252">
        <f t="shared" si="83"/>
        <v>0.21436994414926891</v>
      </c>
    </row>
    <row r="1253" spans="1:4">
      <c r="A1253" s="1">
        <f t="shared" si="81"/>
        <v>619.5</v>
      </c>
      <c r="B1253">
        <f t="shared" si="82"/>
        <v>1.0679189937804709</v>
      </c>
      <c r="C1253">
        <f t="shared" si="80"/>
        <v>-1.9428902930940239E-16</v>
      </c>
      <c r="D1253">
        <f t="shared" si="83"/>
        <v>0.21436994414926891</v>
      </c>
    </row>
    <row r="1254" spans="1:4">
      <c r="A1254" s="1">
        <f t="shared" si="81"/>
        <v>620</v>
      </c>
      <c r="B1254">
        <f t="shared" si="82"/>
        <v>1.0679189937804709</v>
      </c>
      <c r="C1254">
        <f t="shared" si="80"/>
        <v>-1.9428902930940239E-16</v>
      </c>
      <c r="D1254">
        <f t="shared" si="83"/>
        <v>0.21436994414926891</v>
      </c>
    </row>
    <row r="1255" spans="1:4">
      <c r="A1255" s="1">
        <f t="shared" si="81"/>
        <v>620.5</v>
      </c>
      <c r="B1255">
        <f t="shared" si="82"/>
        <v>1.0679189937804709</v>
      </c>
      <c r="C1255">
        <f t="shared" si="80"/>
        <v>-1.9428902930940239E-16</v>
      </c>
      <c r="D1255">
        <f t="shared" si="83"/>
        <v>0.21436994414926891</v>
      </c>
    </row>
    <row r="1256" spans="1:4">
      <c r="A1256" s="1">
        <f t="shared" si="81"/>
        <v>621</v>
      </c>
      <c r="B1256">
        <f t="shared" si="82"/>
        <v>1.0679189937804709</v>
      </c>
      <c r="C1256">
        <f t="shared" si="80"/>
        <v>-1.9428902930940239E-16</v>
      </c>
      <c r="D1256">
        <f t="shared" si="83"/>
        <v>0.21436994414926891</v>
      </c>
    </row>
    <row r="1257" spans="1:4">
      <c r="A1257" s="1">
        <f t="shared" si="81"/>
        <v>621.5</v>
      </c>
      <c r="B1257">
        <f t="shared" si="82"/>
        <v>1.0679189937804709</v>
      </c>
      <c r="C1257">
        <f t="shared" si="80"/>
        <v>-1.9428902930940239E-16</v>
      </c>
      <c r="D1257">
        <f t="shared" si="83"/>
        <v>0.21436994414926891</v>
      </c>
    </row>
    <row r="1258" spans="1:4">
      <c r="A1258" s="1">
        <f t="shared" si="81"/>
        <v>622</v>
      </c>
      <c r="B1258">
        <f t="shared" si="82"/>
        <v>1.0679189937804709</v>
      </c>
      <c r="C1258">
        <f t="shared" si="80"/>
        <v>-1.9428902930940239E-16</v>
      </c>
      <c r="D1258">
        <f t="shared" si="83"/>
        <v>0.21436994414926891</v>
      </c>
    </row>
    <row r="1259" spans="1:4">
      <c r="A1259" s="1">
        <f t="shared" si="81"/>
        <v>622.5</v>
      </c>
      <c r="B1259">
        <f t="shared" si="82"/>
        <v>1.0679189937804709</v>
      </c>
      <c r="C1259">
        <f t="shared" si="80"/>
        <v>-1.9428902930940239E-16</v>
      </c>
      <c r="D1259">
        <f t="shared" si="83"/>
        <v>0.21436994414926891</v>
      </c>
    </row>
    <row r="1260" spans="1:4">
      <c r="A1260" s="1">
        <f t="shared" si="81"/>
        <v>623</v>
      </c>
      <c r="B1260">
        <f t="shared" si="82"/>
        <v>1.0679189937804709</v>
      </c>
      <c r="C1260">
        <f t="shared" si="80"/>
        <v>-1.9428902930940239E-16</v>
      </c>
      <c r="D1260">
        <f t="shared" si="83"/>
        <v>0.21436994414926891</v>
      </c>
    </row>
    <row r="1261" spans="1:4">
      <c r="A1261" s="1">
        <f t="shared" si="81"/>
        <v>623.5</v>
      </c>
      <c r="B1261">
        <f t="shared" si="82"/>
        <v>1.0679189937804709</v>
      </c>
      <c r="C1261">
        <f t="shared" si="80"/>
        <v>-1.9428902930940239E-16</v>
      </c>
      <c r="D1261">
        <f t="shared" si="83"/>
        <v>0.21436994414926891</v>
      </c>
    </row>
    <row r="1262" spans="1:4">
      <c r="A1262" s="1">
        <f t="shared" si="81"/>
        <v>624</v>
      </c>
      <c r="B1262">
        <f t="shared" si="82"/>
        <v>1.0679189937804709</v>
      </c>
      <c r="C1262">
        <f t="shared" si="80"/>
        <v>-1.9428902930940239E-16</v>
      </c>
      <c r="D1262">
        <f t="shared" si="83"/>
        <v>0.21436994414926891</v>
      </c>
    </row>
    <row r="1263" spans="1:4">
      <c r="A1263" s="1">
        <f t="shared" si="81"/>
        <v>624.5</v>
      </c>
      <c r="B1263">
        <f t="shared" si="82"/>
        <v>1.0679189937804709</v>
      </c>
      <c r="C1263">
        <f t="shared" si="80"/>
        <v>-1.9428902930940239E-16</v>
      </c>
      <c r="D1263">
        <f t="shared" si="83"/>
        <v>0.21436994414926891</v>
      </c>
    </row>
    <row r="1264" spans="1:4">
      <c r="A1264" s="1">
        <f t="shared" si="81"/>
        <v>625</v>
      </c>
      <c r="B1264">
        <f t="shared" si="82"/>
        <v>1.0679189937804709</v>
      </c>
      <c r="C1264">
        <f t="shared" si="80"/>
        <v>-1.9428902930940239E-16</v>
      </c>
      <c r="D1264">
        <f t="shared" si="83"/>
        <v>0.21436994414926891</v>
      </c>
    </row>
    <row r="1265" spans="1:4">
      <c r="A1265" s="1">
        <f t="shared" si="81"/>
        <v>625.5</v>
      </c>
      <c r="B1265">
        <f t="shared" si="82"/>
        <v>1.0679189937804709</v>
      </c>
      <c r="C1265">
        <f t="shared" si="80"/>
        <v>-1.9428902930940239E-16</v>
      </c>
      <c r="D1265">
        <f t="shared" si="83"/>
        <v>0.21436994414926891</v>
      </c>
    </row>
    <row r="1266" spans="1:4">
      <c r="A1266" s="1">
        <f t="shared" si="81"/>
        <v>626</v>
      </c>
      <c r="B1266">
        <f t="shared" si="82"/>
        <v>1.0679189937804709</v>
      </c>
      <c r="C1266">
        <f t="shared" si="80"/>
        <v>-1.9428902930940239E-16</v>
      </c>
      <c r="D1266">
        <f t="shared" si="83"/>
        <v>0.21436994414926891</v>
      </c>
    </row>
    <row r="1267" spans="1:4">
      <c r="A1267" s="1">
        <f t="shared" si="81"/>
        <v>626.5</v>
      </c>
      <c r="B1267">
        <f t="shared" si="82"/>
        <v>1.0679189937804709</v>
      </c>
      <c r="C1267">
        <f t="shared" si="80"/>
        <v>-1.9428902930940239E-16</v>
      </c>
      <c r="D1267">
        <f t="shared" si="83"/>
        <v>0.21436994414926891</v>
      </c>
    </row>
    <row r="1268" spans="1:4">
      <c r="A1268" s="1">
        <f t="shared" si="81"/>
        <v>627</v>
      </c>
      <c r="B1268">
        <f t="shared" si="82"/>
        <v>1.0679189937804709</v>
      </c>
      <c r="C1268">
        <f t="shared" si="80"/>
        <v>-1.9428902930940239E-16</v>
      </c>
      <c r="D1268">
        <f t="shared" si="83"/>
        <v>0.21436994414926891</v>
      </c>
    </row>
    <row r="1269" spans="1:4">
      <c r="A1269" s="1">
        <f t="shared" si="81"/>
        <v>627.5</v>
      </c>
      <c r="B1269">
        <f t="shared" si="82"/>
        <v>1.0679189937804709</v>
      </c>
      <c r="C1269">
        <f t="shared" si="80"/>
        <v>-1.9428902930940239E-16</v>
      </c>
      <c r="D1269">
        <f t="shared" si="83"/>
        <v>0.21436994414926891</v>
      </c>
    </row>
    <row r="1270" spans="1:4">
      <c r="A1270" s="1">
        <f t="shared" si="81"/>
        <v>628</v>
      </c>
      <c r="B1270">
        <f t="shared" si="82"/>
        <v>1.0679189937804709</v>
      </c>
      <c r="C1270">
        <f t="shared" si="80"/>
        <v>-1.9428902930940239E-16</v>
      </c>
      <c r="D1270">
        <f t="shared" si="83"/>
        <v>0.21436994414926891</v>
      </c>
    </row>
    <row r="1271" spans="1:4">
      <c r="A1271" s="1">
        <f t="shared" si="81"/>
        <v>628.5</v>
      </c>
      <c r="B1271">
        <f t="shared" si="82"/>
        <v>1.0679189937804709</v>
      </c>
      <c r="C1271">
        <f t="shared" si="80"/>
        <v>-1.9428902930940239E-16</v>
      </c>
      <c r="D1271">
        <f t="shared" si="83"/>
        <v>0.21436994414926891</v>
      </c>
    </row>
    <row r="1272" spans="1:4">
      <c r="A1272" s="1">
        <f t="shared" si="81"/>
        <v>629</v>
      </c>
      <c r="B1272">
        <f t="shared" si="82"/>
        <v>1.0679189937804709</v>
      </c>
      <c r="C1272">
        <f t="shared" si="80"/>
        <v>-1.9428902930940239E-16</v>
      </c>
      <c r="D1272">
        <f t="shared" si="83"/>
        <v>0.21436994414926891</v>
      </c>
    </row>
    <row r="1273" spans="1:4">
      <c r="A1273" s="1">
        <f t="shared" si="81"/>
        <v>629.5</v>
      </c>
      <c r="B1273">
        <f t="shared" si="82"/>
        <v>1.0679189937804709</v>
      </c>
      <c r="C1273">
        <f t="shared" si="80"/>
        <v>-1.9428902930940239E-16</v>
      </c>
      <c r="D1273">
        <f t="shared" si="83"/>
        <v>0.21436994414926891</v>
      </c>
    </row>
    <row r="1274" spans="1:4">
      <c r="A1274" s="1">
        <f t="shared" si="81"/>
        <v>630</v>
      </c>
      <c r="B1274">
        <f t="shared" si="82"/>
        <v>1.0679189937804709</v>
      </c>
      <c r="C1274">
        <f t="shared" si="80"/>
        <v>-1.9428902930940239E-16</v>
      </c>
      <c r="D1274">
        <f t="shared" si="83"/>
        <v>0.21436994414926891</v>
      </c>
    </row>
    <row r="1275" spans="1:4">
      <c r="A1275" s="1">
        <f t="shared" si="81"/>
        <v>630.5</v>
      </c>
      <c r="B1275">
        <f t="shared" si="82"/>
        <v>1.0679189937804709</v>
      </c>
      <c r="C1275">
        <f t="shared" si="80"/>
        <v>-1.9428902930940239E-16</v>
      </c>
      <c r="D1275">
        <f t="shared" si="83"/>
        <v>0.21436994414926891</v>
      </c>
    </row>
    <row r="1276" spans="1:4">
      <c r="A1276" s="1">
        <f t="shared" si="81"/>
        <v>631</v>
      </c>
      <c r="B1276">
        <f t="shared" si="82"/>
        <v>1.0679189937804709</v>
      </c>
      <c r="C1276">
        <f t="shared" si="80"/>
        <v>-1.9428902930940239E-16</v>
      </c>
      <c r="D1276">
        <f t="shared" si="83"/>
        <v>0.21436994414926891</v>
      </c>
    </row>
    <row r="1277" spans="1:4">
      <c r="A1277" s="1">
        <f t="shared" si="81"/>
        <v>631.5</v>
      </c>
      <c r="B1277">
        <f t="shared" si="82"/>
        <v>1.0679189937804709</v>
      </c>
      <c r="C1277">
        <f t="shared" si="80"/>
        <v>-1.9428902930940239E-16</v>
      </c>
      <c r="D1277">
        <f t="shared" si="83"/>
        <v>0.21436994414926891</v>
      </c>
    </row>
    <row r="1278" spans="1:4">
      <c r="A1278" s="1">
        <f t="shared" si="81"/>
        <v>632</v>
      </c>
      <c r="B1278">
        <f t="shared" si="82"/>
        <v>1.0679189937804709</v>
      </c>
      <c r="C1278">
        <f t="shared" si="80"/>
        <v>-1.9428902930940239E-16</v>
      </c>
      <c r="D1278">
        <f t="shared" si="83"/>
        <v>0.21436994414926891</v>
      </c>
    </row>
    <row r="1279" spans="1:4">
      <c r="A1279" s="1">
        <f t="shared" si="81"/>
        <v>632.5</v>
      </c>
      <c r="B1279">
        <f t="shared" si="82"/>
        <v>1.0679189937804709</v>
      </c>
      <c r="C1279">
        <f t="shared" si="80"/>
        <v>-1.9428902930940239E-16</v>
      </c>
      <c r="D1279">
        <f t="shared" si="83"/>
        <v>0.21436994414926891</v>
      </c>
    </row>
    <row r="1280" spans="1:4">
      <c r="A1280" s="1">
        <f t="shared" si="81"/>
        <v>633</v>
      </c>
      <c r="B1280">
        <f t="shared" si="82"/>
        <v>1.0679189937804709</v>
      </c>
      <c r="C1280">
        <f t="shared" si="80"/>
        <v>-1.9428902930940239E-16</v>
      </c>
      <c r="D1280">
        <f t="shared" si="83"/>
        <v>0.21436994414926891</v>
      </c>
    </row>
    <row r="1281" spans="1:4">
      <c r="A1281" s="1">
        <f t="shared" si="81"/>
        <v>633.5</v>
      </c>
      <c r="B1281">
        <f t="shared" si="82"/>
        <v>1.0679189937804709</v>
      </c>
      <c r="C1281">
        <f t="shared" si="80"/>
        <v>-1.9428902930940239E-16</v>
      </c>
      <c r="D1281">
        <f t="shared" si="83"/>
        <v>0.21436994414926891</v>
      </c>
    </row>
    <row r="1282" spans="1:4">
      <c r="A1282" s="1">
        <f t="shared" si="81"/>
        <v>634</v>
      </c>
      <c r="B1282">
        <f t="shared" si="82"/>
        <v>1.0679189937804709</v>
      </c>
      <c r="C1282">
        <f t="shared" si="80"/>
        <v>-1.9428902930940239E-16</v>
      </c>
      <c r="D1282">
        <f t="shared" si="83"/>
        <v>0.21436994414926891</v>
      </c>
    </row>
    <row r="1283" spans="1:4">
      <c r="A1283" s="1">
        <f t="shared" si="81"/>
        <v>634.5</v>
      </c>
      <c r="B1283">
        <f t="shared" si="82"/>
        <v>1.0679189937804709</v>
      </c>
      <c r="C1283">
        <f t="shared" si="80"/>
        <v>-1.9428902930940239E-16</v>
      </c>
      <c r="D1283">
        <f t="shared" si="83"/>
        <v>0.21436994414926891</v>
      </c>
    </row>
    <row r="1284" spans="1:4">
      <c r="A1284" s="1">
        <f t="shared" si="81"/>
        <v>635</v>
      </c>
      <c r="B1284">
        <f t="shared" si="82"/>
        <v>1.0679189937804709</v>
      </c>
      <c r="C1284">
        <f t="shared" si="80"/>
        <v>-1.9428902930940239E-16</v>
      </c>
      <c r="D1284">
        <f t="shared" si="83"/>
        <v>0.21436994414926891</v>
      </c>
    </row>
    <row r="1285" spans="1:4">
      <c r="A1285" s="1">
        <f t="shared" si="81"/>
        <v>635.5</v>
      </c>
      <c r="B1285">
        <f t="shared" si="82"/>
        <v>1.0679189937804709</v>
      </c>
      <c r="C1285">
        <f t="shared" si="80"/>
        <v>-1.9428902930940239E-16</v>
      </c>
      <c r="D1285">
        <f t="shared" si="83"/>
        <v>0.21436994414926891</v>
      </c>
    </row>
    <row r="1286" spans="1:4">
      <c r="A1286" s="1">
        <f t="shared" si="81"/>
        <v>636</v>
      </c>
      <c r="B1286">
        <f t="shared" si="82"/>
        <v>1.0679189937804709</v>
      </c>
      <c r="C1286">
        <f t="shared" si="80"/>
        <v>-1.9428902930940239E-16</v>
      </c>
      <c r="D1286">
        <f t="shared" si="83"/>
        <v>0.21436994414926891</v>
      </c>
    </row>
    <row r="1287" spans="1:4">
      <c r="A1287" s="1">
        <f t="shared" si="81"/>
        <v>636.5</v>
      </c>
      <c r="B1287">
        <f t="shared" si="82"/>
        <v>1.0679189937804709</v>
      </c>
      <c r="C1287">
        <f t="shared" si="80"/>
        <v>-1.9428902930940239E-16</v>
      </c>
      <c r="D1287">
        <f t="shared" si="83"/>
        <v>0.21436994414926891</v>
      </c>
    </row>
    <row r="1288" spans="1:4">
      <c r="A1288" s="1">
        <f t="shared" si="81"/>
        <v>637</v>
      </c>
      <c r="B1288">
        <f t="shared" si="82"/>
        <v>1.0679189937804709</v>
      </c>
      <c r="C1288">
        <f t="shared" si="80"/>
        <v>-1.9428902930940239E-16</v>
      </c>
      <c r="D1288">
        <f t="shared" si="83"/>
        <v>0.21436994414926891</v>
      </c>
    </row>
    <row r="1289" spans="1:4">
      <c r="A1289" s="1">
        <f t="shared" si="81"/>
        <v>637.5</v>
      </c>
      <c r="B1289">
        <f t="shared" si="82"/>
        <v>1.0679189937804709</v>
      </c>
      <c r="C1289">
        <f t="shared" si="80"/>
        <v>-1.9428902930940239E-16</v>
      </c>
      <c r="D1289">
        <f t="shared" si="83"/>
        <v>0.21436994414926891</v>
      </c>
    </row>
    <row r="1290" spans="1:4">
      <c r="A1290" s="1">
        <f t="shared" si="81"/>
        <v>638</v>
      </c>
      <c r="B1290">
        <f t="shared" si="82"/>
        <v>1.0679189937804709</v>
      </c>
      <c r="C1290">
        <f t="shared" si="80"/>
        <v>-1.9428902930940239E-16</v>
      </c>
      <c r="D1290">
        <f t="shared" si="83"/>
        <v>0.21436994414926891</v>
      </c>
    </row>
    <row r="1291" spans="1:4">
      <c r="A1291" s="1">
        <f t="shared" si="81"/>
        <v>638.5</v>
      </c>
      <c r="B1291">
        <f t="shared" si="82"/>
        <v>1.0679189937804709</v>
      </c>
      <c r="C1291">
        <f t="shared" si="80"/>
        <v>-1.9428902930940239E-16</v>
      </c>
      <c r="D1291">
        <f t="shared" si="83"/>
        <v>0.21436994414926891</v>
      </c>
    </row>
    <row r="1292" spans="1:4">
      <c r="A1292" s="1">
        <f t="shared" si="81"/>
        <v>639</v>
      </c>
      <c r="B1292">
        <f t="shared" si="82"/>
        <v>1.0679189937804709</v>
      </c>
      <c r="C1292">
        <f t="shared" si="80"/>
        <v>-1.9428902930940239E-16</v>
      </c>
      <c r="D1292">
        <f t="shared" si="83"/>
        <v>0.21436994414926891</v>
      </c>
    </row>
    <row r="1293" spans="1:4">
      <c r="A1293" s="1">
        <f t="shared" si="81"/>
        <v>639.5</v>
      </c>
      <c r="B1293">
        <f t="shared" si="82"/>
        <v>1.0679189937804709</v>
      </c>
      <c r="C1293">
        <f t="shared" si="80"/>
        <v>-1.9428902930940239E-16</v>
      </c>
      <c r="D1293">
        <f t="shared" si="83"/>
        <v>0.21436994414926891</v>
      </c>
    </row>
    <row r="1294" spans="1:4">
      <c r="A1294" s="1">
        <f t="shared" si="81"/>
        <v>640</v>
      </c>
      <c r="B1294">
        <f t="shared" si="82"/>
        <v>1.0679189937804709</v>
      </c>
      <c r="C1294">
        <f t="shared" si="80"/>
        <v>-1.9428902930940239E-16</v>
      </c>
      <c r="D1294">
        <f t="shared" si="83"/>
        <v>0.21436994414926891</v>
      </c>
    </row>
    <row r="1295" spans="1:4">
      <c r="A1295" s="1">
        <f t="shared" si="81"/>
        <v>640.5</v>
      </c>
      <c r="B1295">
        <f t="shared" si="82"/>
        <v>1.0679189937804709</v>
      </c>
      <c r="C1295">
        <f t="shared" si="80"/>
        <v>-1.9428902930940239E-16</v>
      </c>
      <c r="D1295">
        <f t="shared" si="83"/>
        <v>0.21436994414926891</v>
      </c>
    </row>
    <row r="1296" spans="1:4">
      <c r="A1296" s="1">
        <f t="shared" si="81"/>
        <v>641</v>
      </c>
      <c r="B1296">
        <f t="shared" si="82"/>
        <v>1.0679189937804709</v>
      </c>
      <c r="C1296">
        <f t="shared" ref="C1296:C1359" si="84">($M$5/$M$6*($M$7-B1296)-$M$8*B1296/($M$9+B1296+$M$10*B1296^2))</f>
        <v>-1.9428902930940239E-16</v>
      </c>
      <c r="D1296">
        <f t="shared" si="83"/>
        <v>0.21436994414926891</v>
      </c>
    </row>
    <row r="1297" spans="1:4">
      <c r="A1297" s="1">
        <f t="shared" si="81"/>
        <v>641.5</v>
      </c>
      <c r="B1297">
        <f t="shared" si="82"/>
        <v>1.0679189937804709</v>
      </c>
      <c r="C1297">
        <f t="shared" si="84"/>
        <v>-1.9428902930940239E-16</v>
      </c>
      <c r="D1297">
        <f t="shared" si="83"/>
        <v>0.21436994414926891</v>
      </c>
    </row>
    <row r="1298" spans="1:4">
      <c r="A1298" s="1">
        <f t="shared" si="81"/>
        <v>642</v>
      </c>
      <c r="B1298">
        <f t="shared" si="82"/>
        <v>1.0679189937804709</v>
      </c>
      <c r="C1298">
        <f t="shared" si="84"/>
        <v>-1.9428902930940239E-16</v>
      </c>
      <c r="D1298">
        <f t="shared" si="83"/>
        <v>0.21436994414926891</v>
      </c>
    </row>
    <row r="1299" spans="1:4">
      <c r="A1299" s="1">
        <f t="shared" si="81"/>
        <v>642.5</v>
      </c>
      <c r="B1299">
        <f t="shared" si="82"/>
        <v>1.0679189937804709</v>
      </c>
      <c r="C1299">
        <f t="shared" si="84"/>
        <v>-1.9428902930940239E-16</v>
      </c>
      <c r="D1299">
        <f t="shared" si="83"/>
        <v>0.21436994414926891</v>
      </c>
    </row>
    <row r="1300" spans="1:4">
      <c r="A1300" s="1">
        <f t="shared" si="81"/>
        <v>643</v>
      </c>
      <c r="B1300">
        <f t="shared" si="82"/>
        <v>1.0679189937804709</v>
      </c>
      <c r="C1300">
        <f t="shared" si="84"/>
        <v>-1.9428902930940239E-16</v>
      </c>
      <c r="D1300">
        <f t="shared" si="83"/>
        <v>0.21436994414926891</v>
      </c>
    </row>
    <row r="1301" spans="1:4">
      <c r="A1301" s="1">
        <f t="shared" si="81"/>
        <v>643.5</v>
      </c>
      <c r="B1301">
        <f t="shared" si="82"/>
        <v>1.0679189937804709</v>
      </c>
      <c r="C1301">
        <f t="shared" si="84"/>
        <v>-1.9428902930940239E-16</v>
      </c>
      <c r="D1301">
        <f t="shared" si="83"/>
        <v>0.21436994414926891</v>
      </c>
    </row>
    <row r="1302" spans="1:4">
      <c r="A1302" s="1">
        <f t="shared" si="81"/>
        <v>644</v>
      </c>
      <c r="B1302">
        <f t="shared" si="82"/>
        <v>1.0679189937804709</v>
      </c>
      <c r="C1302">
        <f t="shared" si="84"/>
        <v>-1.9428902930940239E-16</v>
      </c>
      <c r="D1302">
        <f t="shared" si="83"/>
        <v>0.21436994414926891</v>
      </c>
    </row>
    <row r="1303" spans="1:4">
      <c r="A1303" s="1">
        <f t="shared" ref="A1303:A1366" si="85">A1302+M$4</f>
        <v>644.5</v>
      </c>
      <c r="B1303">
        <f t="shared" ref="B1303:B1366" si="86">B1302+C1302*(A1303-A1302)</f>
        <v>1.0679189937804709</v>
      </c>
      <c r="C1303">
        <f t="shared" si="84"/>
        <v>-1.9428902930940239E-16</v>
      </c>
      <c r="D1303">
        <f t="shared" ref="D1303:D1366" si="87">$M$8*B1303/($M$9+B1303+$M$10*B1303^2)</f>
        <v>0.21436994414926891</v>
      </c>
    </row>
    <row r="1304" spans="1:4">
      <c r="A1304" s="1">
        <f t="shared" si="85"/>
        <v>645</v>
      </c>
      <c r="B1304">
        <f t="shared" si="86"/>
        <v>1.0679189937804709</v>
      </c>
      <c r="C1304">
        <f t="shared" si="84"/>
        <v>-1.9428902930940239E-16</v>
      </c>
      <c r="D1304">
        <f t="shared" si="87"/>
        <v>0.21436994414926891</v>
      </c>
    </row>
    <row r="1305" spans="1:4">
      <c r="A1305" s="1">
        <f t="shared" si="85"/>
        <v>645.5</v>
      </c>
      <c r="B1305">
        <f t="shared" si="86"/>
        <v>1.0679189937804709</v>
      </c>
      <c r="C1305">
        <f t="shared" si="84"/>
        <v>-1.9428902930940239E-16</v>
      </c>
      <c r="D1305">
        <f t="shared" si="87"/>
        <v>0.21436994414926891</v>
      </c>
    </row>
    <row r="1306" spans="1:4">
      <c r="A1306" s="1">
        <f t="shared" si="85"/>
        <v>646</v>
      </c>
      <c r="B1306">
        <f t="shared" si="86"/>
        <v>1.0679189937804709</v>
      </c>
      <c r="C1306">
        <f t="shared" si="84"/>
        <v>-1.9428902930940239E-16</v>
      </c>
      <c r="D1306">
        <f t="shared" si="87"/>
        <v>0.21436994414926891</v>
      </c>
    </row>
    <row r="1307" spans="1:4">
      <c r="A1307" s="1">
        <f t="shared" si="85"/>
        <v>646.5</v>
      </c>
      <c r="B1307">
        <f t="shared" si="86"/>
        <v>1.0679189937804709</v>
      </c>
      <c r="C1307">
        <f t="shared" si="84"/>
        <v>-1.9428902930940239E-16</v>
      </c>
      <c r="D1307">
        <f t="shared" si="87"/>
        <v>0.21436994414926891</v>
      </c>
    </row>
    <row r="1308" spans="1:4">
      <c r="A1308" s="1">
        <f t="shared" si="85"/>
        <v>647</v>
      </c>
      <c r="B1308">
        <f t="shared" si="86"/>
        <v>1.0679189937804709</v>
      </c>
      <c r="C1308">
        <f t="shared" si="84"/>
        <v>-1.9428902930940239E-16</v>
      </c>
      <c r="D1308">
        <f t="shared" si="87"/>
        <v>0.21436994414926891</v>
      </c>
    </row>
    <row r="1309" spans="1:4">
      <c r="A1309" s="1">
        <f t="shared" si="85"/>
        <v>647.5</v>
      </c>
      <c r="B1309">
        <f t="shared" si="86"/>
        <v>1.0679189937804709</v>
      </c>
      <c r="C1309">
        <f t="shared" si="84"/>
        <v>-1.9428902930940239E-16</v>
      </c>
      <c r="D1309">
        <f t="shared" si="87"/>
        <v>0.21436994414926891</v>
      </c>
    </row>
    <row r="1310" spans="1:4">
      <c r="A1310" s="1">
        <f t="shared" si="85"/>
        <v>648</v>
      </c>
      <c r="B1310">
        <f t="shared" si="86"/>
        <v>1.0679189937804709</v>
      </c>
      <c r="C1310">
        <f t="shared" si="84"/>
        <v>-1.9428902930940239E-16</v>
      </c>
      <c r="D1310">
        <f t="shared" si="87"/>
        <v>0.21436994414926891</v>
      </c>
    </row>
    <row r="1311" spans="1:4">
      <c r="A1311" s="1">
        <f t="shared" si="85"/>
        <v>648.5</v>
      </c>
      <c r="B1311">
        <f t="shared" si="86"/>
        <v>1.0679189937804709</v>
      </c>
      <c r="C1311">
        <f t="shared" si="84"/>
        <v>-1.9428902930940239E-16</v>
      </c>
      <c r="D1311">
        <f t="shared" si="87"/>
        <v>0.21436994414926891</v>
      </c>
    </row>
    <row r="1312" spans="1:4">
      <c r="A1312" s="1">
        <f t="shared" si="85"/>
        <v>649</v>
      </c>
      <c r="B1312">
        <f t="shared" si="86"/>
        <v>1.0679189937804709</v>
      </c>
      <c r="C1312">
        <f t="shared" si="84"/>
        <v>-1.9428902930940239E-16</v>
      </c>
      <c r="D1312">
        <f t="shared" si="87"/>
        <v>0.21436994414926891</v>
      </c>
    </row>
    <row r="1313" spans="1:4">
      <c r="A1313" s="1">
        <f t="shared" si="85"/>
        <v>649.5</v>
      </c>
      <c r="B1313">
        <f t="shared" si="86"/>
        <v>1.0679189937804709</v>
      </c>
      <c r="C1313">
        <f t="shared" si="84"/>
        <v>-1.9428902930940239E-16</v>
      </c>
      <c r="D1313">
        <f t="shared" si="87"/>
        <v>0.21436994414926891</v>
      </c>
    </row>
    <row r="1314" spans="1:4">
      <c r="A1314" s="1">
        <f t="shared" si="85"/>
        <v>650</v>
      </c>
      <c r="B1314">
        <f t="shared" si="86"/>
        <v>1.0679189937804709</v>
      </c>
      <c r="C1314">
        <f t="shared" si="84"/>
        <v>-1.9428902930940239E-16</v>
      </c>
      <c r="D1314">
        <f t="shared" si="87"/>
        <v>0.21436994414926891</v>
      </c>
    </row>
    <row r="1315" spans="1:4">
      <c r="A1315" s="1">
        <f t="shared" si="85"/>
        <v>650.5</v>
      </c>
      <c r="B1315">
        <f t="shared" si="86"/>
        <v>1.0679189937804709</v>
      </c>
      <c r="C1315">
        <f t="shared" si="84"/>
        <v>-1.9428902930940239E-16</v>
      </c>
      <c r="D1315">
        <f t="shared" si="87"/>
        <v>0.21436994414926891</v>
      </c>
    </row>
    <row r="1316" spans="1:4">
      <c r="A1316" s="1">
        <f t="shared" si="85"/>
        <v>651</v>
      </c>
      <c r="B1316">
        <f t="shared" si="86"/>
        <v>1.0679189937804709</v>
      </c>
      <c r="C1316">
        <f t="shared" si="84"/>
        <v>-1.9428902930940239E-16</v>
      </c>
      <c r="D1316">
        <f t="shared" si="87"/>
        <v>0.21436994414926891</v>
      </c>
    </row>
    <row r="1317" spans="1:4">
      <c r="A1317" s="1">
        <f t="shared" si="85"/>
        <v>651.5</v>
      </c>
      <c r="B1317">
        <f t="shared" si="86"/>
        <v>1.0679189937804709</v>
      </c>
      <c r="C1317">
        <f t="shared" si="84"/>
        <v>-1.9428902930940239E-16</v>
      </c>
      <c r="D1317">
        <f t="shared" si="87"/>
        <v>0.21436994414926891</v>
      </c>
    </row>
    <row r="1318" spans="1:4">
      <c r="A1318" s="1">
        <f t="shared" si="85"/>
        <v>652</v>
      </c>
      <c r="B1318">
        <f t="shared" si="86"/>
        <v>1.0679189937804709</v>
      </c>
      <c r="C1318">
        <f t="shared" si="84"/>
        <v>-1.9428902930940239E-16</v>
      </c>
      <c r="D1318">
        <f t="shared" si="87"/>
        <v>0.21436994414926891</v>
      </c>
    </row>
    <row r="1319" spans="1:4">
      <c r="A1319" s="1">
        <f t="shared" si="85"/>
        <v>652.5</v>
      </c>
      <c r="B1319">
        <f t="shared" si="86"/>
        <v>1.0679189937804709</v>
      </c>
      <c r="C1319">
        <f t="shared" si="84"/>
        <v>-1.9428902930940239E-16</v>
      </c>
      <c r="D1319">
        <f t="shared" si="87"/>
        <v>0.21436994414926891</v>
      </c>
    </row>
    <row r="1320" spans="1:4">
      <c r="A1320" s="1">
        <f t="shared" si="85"/>
        <v>653</v>
      </c>
      <c r="B1320">
        <f t="shared" si="86"/>
        <v>1.0679189937804709</v>
      </c>
      <c r="C1320">
        <f t="shared" si="84"/>
        <v>-1.9428902930940239E-16</v>
      </c>
      <c r="D1320">
        <f t="shared" si="87"/>
        <v>0.21436994414926891</v>
      </c>
    </row>
    <row r="1321" spans="1:4">
      <c r="A1321" s="1">
        <f t="shared" si="85"/>
        <v>653.5</v>
      </c>
      <c r="B1321">
        <f t="shared" si="86"/>
        <v>1.0679189937804709</v>
      </c>
      <c r="C1321">
        <f t="shared" si="84"/>
        <v>-1.9428902930940239E-16</v>
      </c>
      <c r="D1321">
        <f t="shared" si="87"/>
        <v>0.21436994414926891</v>
      </c>
    </row>
    <row r="1322" spans="1:4">
      <c r="A1322" s="1">
        <f t="shared" si="85"/>
        <v>654</v>
      </c>
      <c r="B1322">
        <f t="shared" si="86"/>
        <v>1.0679189937804709</v>
      </c>
      <c r="C1322">
        <f t="shared" si="84"/>
        <v>-1.9428902930940239E-16</v>
      </c>
      <c r="D1322">
        <f t="shared" si="87"/>
        <v>0.21436994414926891</v>
      </c>
    </row>
    <row r="1323" spans="1:4">
      <c r="A1323" s="1">
        <f t="shared" si="85"/>
        <v>654.5</v>
      </c>
      <c r="B1323">
        <f t="shared" si="86"/>
        <v>1.0679189937804709</v>
      </c>
      <c r="C1323">
        <f t="shared" si="84"/>
        <v>-1.9428902930940239E-16</v>
      </c>
      <c r="D1323">
        <f t="shared" si="87"/>
        <v>0.21436994414926891</v>
      </c>
    </row>
    <row r="1324" spans="1:4">
      <c r="A1324" s="1">
        <f t="shared" si="85"/>
        <v>655</v>
      </c>
      <c r="B1324">
        <f t="shared" si="86"/>
        <v>1.0679189937804709</v>
      </c>
      <c r="C1324">
        <f t="shared" si="84"/>
        <v>-1.9428902930940239E-16</v>
      </c>
      <c r="D1324">
        <f t="shared" si="87"/>
        <v>0.21436994414926891</v>
      </c>
    </row>
    <row r="1325" spans="1:4">
      <c r="A1325" s="1">
        <f t="shared" si="85"/>
        <v>655.5</v>
      </c>
      <c r="B1325">
        <f t="shared" si="86"/>
        <v>1.0679189937804709</v>
      </c>
      <c r="C1325">
        <f t="shared" si="84"/>
        <v>-1.9428902930940239E-16</v>
      </c>
      <c r="D1325">
        <f t="shared" si="87"/>
        <v>0.21436994414926891</v>
      </c>
    </row>
    <row r="1326" spans="1:4">
      <c r="A1326" s="1">
        <f t="shared" si="85"/>
        <v>656</v>
      </c>
      <c r="B1326">
        <f t="shared" si="86"/>
        <v>1.0679189937804709</v>
      </c>
      <c r="C1326">
        <f t="shared" si="84"/>
        <v>-1.9428902930940239E-16</v>
      </c>
      <c r="D1326">
        <f t="shared" si="87"/>
        <v>0.21436994414926891</v>
      </c>
    </row>
    <row r="1327" spans="1:4">
      <c r="A1327" s="1">
        <f t="shared" si="85"/>
        <v>656.5</v>
      </c>
      <c r="B1327">
        <f t="shared" si="86"/>
        <v>1.0679189937804709</v>
      </c>
      <c r="C1327">
        <f t="shared" si="84"/>
        <v>-1.9428902930940239E-16</v>
      </c>
      <c r="D1327">
        <f t="shared" si="87"/>
        <v>0.21436994414926891</v>
      </c>
    </row>
    <row r="1328" spans="1:4">
      <c r="A1328" s="1">
        <f t="shared" si="85"/>
        <v>657</v>
      </c>
      <c r="B1328">
        <f t="shared" si="86"/>
        <v>1.0679189937804709</v>
      </c>
      <c r="C1328">
        <f t="shared" si="84"/>
        <v>-1.9428902930940239E-16</v>
      </c>
      <c r="D1328">
        <f t="shared" si="87"/>
        <v>0.21436994414926891</v>
      </c>
    </row>
    <row r="1329" spans="1:4">
      <c r="A1329" s="1">
        <f t="shared" si="85"/>
        <v>657.5</v>
      </c>
      <c r="B1329">
        <f t="shared" si="86"/>
        <v>1.0679189937804709</v>
      </c>
      <c r="C1329">
        <f t="shared" si="84"/>
        <v>-1.9428902930940239E-16</v>
      </c>
      <c r="D1329">
        <f t="shared" si="87"/>
        <v>0.21436994414926891</v>
      </c>
    </row>
    <row r="1330" spans="1:4">
      <c r="A1330" s="1">
        <f t="shared" si="85"/>
        <v>658</v>
      </c>
      <c r="B1330">
        <f t="shared" si="86"/>
        <v>1.0679189937804709</v>
      </c>
      <c r="C1330">
        <f t="shared" si="84"/>
        <v>-1.9428902930940239E-16</v>
      </c>
      <c r="D1330">
        <f t="shared" si="87"/>
        <v>0.21436994414926891</v>
      </c>
    </row>
    <row r="1331" spans="1:4">
      <c r="A1331" s="1">
        <f t="shared" si="85"/>
        <v>658.5</v>
      </c>
      <c r="B1331">
        <f t="shared" si="86"/>
        <v>1.0679189937804709</v>
      </c>
      <c r="C1331">
        <f t="shared" si="84"/>
        <v>-1.9428902930940239E-16</v>
      </c>
      <c r="D1331">
        <f t="shared" si="87"/>
        <v>0.21436994414926891</v>
      </c>
    </row>
    <row r="1332" spans="1:4">
      <c r="A1332" s="1">
        <f t="shared" si="85"/>
        <v>659</v>
      </c>
      <c r="B1332">
        <f t="shared" si="86"/>
        <v>1.0679189937804709</v>
      </c>
      <c r="C1332">
        <f t="shared" si="84"/>
        <v>-1.9428902930940239E-16</v>
      </c>
      <c r="D1332">
        <f t="shared" si="87"/>
        <v>0.21436994414926891</v>
      </c>
    </row>
    <row r="1333" spans="1:4">
      <c r="A1333" s="1">
        <f t="shared" si="85"/>
        <v>659.5</v>
      </c>
      <c r="B1333">
        <f t="shared" si="86"/>
        <v>1.0679189937804709</v>
      </c>
      <c r="C1333">
        <f t="shared" si="84"/>
        <v>-1.9428902930940239E-16</v>
      </c>
      <c r="D1333">
        <f t="shared" si="87"/>
        <v>0.21436994414926891</v>
      </c>
    </row>
    <row r="1334" spans="1:4">
      <c r="A1334" s="1">
        <f t="shared" si="85"/>
        <v>660</v>
      </c>
      <c r="B1334">
        <f t="shared" si="86"/>
        <v>1.0679189937804709</v>
      </c>
      <c r="C1334">
        <f t="shared" si="84"/>
        <v>-1.9428902930940239E-16</v>
      </c>
      <c r="D1334">
        <f t="shared" si="87"/>
        <v>0.21436994414926891</v>
      </c>
    </row>
    <row r="1335" spans="1:4">
      <c r="A1335" s="1">
        <f t="shared" si="85"/>
        <v>660.5</v>
      </c>
      <c r="B1335">
        <f t="shared" si="86"/>
        <v>1.0679189937804709</v>
      </c>
      <c r="C1335">
        <f t="shared" si="84"/>
        <v>-1.9428902930940239E-16</v>
      </c>
      <c r="D1335">
        <f t="shared" si="87"/>
        <v>0.21436994414926891</v>
      </c>
    </row>
    <row r="1336" spans="1:4">
      <c r="A1336" s="1">
        <f t="shared" si="85"/>
        <v>661</v>
      </c>
      <c r="B1336">
        <f t="shared" si="86"/>
        <v>1.0679189937804709</v>
      </c>
      <c r="C1336">
        <f t="shared" si="84"/>
        <v>-1.9428902930940239E-16</v>
      </c>
      <c r="D1336">
        <f t="shared" si="87"/>
        <v>0.21436994414926891</v>
      </c>
    </row>
    <row r="1337" spans="1:4">
      <c r="A1337" s="1">
        <f t="shared" si="85"/>
        <v>661.5</v>
      </c>
      <c r="B1337">
        <f t="shared" si="86"/>
        <v>1.0679189937804709</v>
      </c>
      <c r="C1337">
        <f t="shared" si="84"/>
        <v>-1.9428902930940239E-16</v>
      </c>
      <c r="D1337">
        <f t="shared" si="87"/>
        <v>0.21436994414926891</v>
      </c>
    </row>
    <row r="1338" spans="1:4">
      <c r="A1338" s="1">
        <f t="shared" si="85"/>
        <v>662</v>
      </c>
      <c r="B1338">
        <f t="shared" si="86"/>
        <v>1.0679189937804709</v>
      </c>
      <c r="C1338">
        <f t="shared" si="84"/>
        <v>-1.9428902930940239E-16</v>
      </c>
      <c r="D1338">
        <f t="shared" si="87"/>
        <v>0.21436994414926891</v>
      </c>
    </row>
    <row r="1339" spans="1:4">
      <c r="A1339" s="1">
        <f t="shared" si="85"/>
        <v>662.5</v>
      </c>
      <c r="B1339">
        <f t="shared" si="86"/>
        <v>1.0679189937804709</v>
      </c>
      <c r="C1339">
        <f t="shared" si="84"/>
        <v>-1.9428902930940239E-16</v>
      </c>
      <c r="D1339">
        <f t="shared" si="87"/>
        <v>0.21436994414926891</v>
      </c>
    </row>
    <row r="1340" spans="1:4">
      <c r="A1340" s="1">
        <f t="shared" si="85"/>
        <v>663</v>
      </c>
      <c r="B1340">
        <f t="shared" si="86"/>
        <v>1.0679189937804709</v>
      </c>
      <c r="C1340">
        <f t="shared" si="84"/>
        <v>-1.9428902930940239E-16</v>
      </c>
      <c r="D1340">
        <f t="shared" si="87"/>
        <v>0.21436994414926891</v>
      </c>
    </row>
    <row r="1341" spans="1:4">
      <c r="A1341" s="1">
        <f t="shared" si="85"/>
        <v>663.5</v>
      </c>
      <c r="B1341">
        <f t="shared" si="86"/>
        <v>1.0679189937804709</v>
      </c>
      <c r="C1341">
        <f t="shared" si="84"/>
        <v>-1.9428902930940239E-16</v>
      </c>
      <c r="D1341">
        <f t="shared" si="87"/>
        <v>0.21436994414926891</v>
      </c>
    </row>
    <row r="1342" spans="1:4">
      <c r="A1342" s="1">
        <f t="shared" si="85"/>
        <v>664</v>
      </c>
      <c r="B1342">
        <f t="shared" si="86"/>
        <v>1.0679189937804709</v>
      </c>
      <c r="C1342">
        <f t="shared" si="84"/>
        <v>-1.9428902930940239E-16</v>
      </c>
      <c r="D1342">
        <f t="shared" si="87"/>
        <v>0.21436994414926891</v>
      </c>
    </row>
    <row r="1343" spans="1:4">
      <c r="A1343" s="1">
        <f t="shared" si="85"/>
        <v>664.5</v>
      </c>
      <c r="B1343">
        <f t="shared" si="86"/>
        <v>1.0679189937804709</v>
      </c>
      <c r="C1343">
        <f t="shared" si="84"/>
        <v>-1.9428902930940239E-16</v>
      </c>
      <c r="D1343">
        <f t="shared" si="87"/>
        <v>0.21436994414926891</v>
      </c>
    </row>
    <row r="1344" spans="1:4">
      <c r="A1344" s="1">
        <f t="shared" si="85"/>
        <v>665</v>
      </c>
      <c r="B1344">
        <f t="shared" si="86"/>
        <v>1.0679189937804709</v>
      </c>
      <c r="C1344">
        <f t="shared" si="84"/>
        <v>-1.9428902930940239E-16</v>
      </c>
      <c r="D1344">
        <f t="shared" si="87"/>
        <v>0.21436994414926891</v>
      </c>
    </row>
    <row r="1345" spans="1:4">
      <c r="A1345" s="1">
        <f t="shared" si="85"/>
        <v>665.5</v>
      </c>
      <c r="B1345">
        <f t="shared" si="86"/>
        <v>1.0679189937804709</v>
      </c>
      <c r="C1345">
        <f t="shared" si="84"/>
        <v>-1.9428902930940239E-16</v>
      </c>
      <c r="D1345">
        <f t="shared" si="87"/>
        <v>0.21436994414926891</v>
      </c>
    </row>
    <row r="1346" spans="1:4">
      <c r="A1346" s="1">
        <f t="shared" si="85"/>
        <v>666</v>
      </c>
      <c r="B1346">
        <f t="shared" si="86"/>
        <v>1.0679189937804709</v>
      </c>
      <c r="C1346">
        <f t="shared" si="84"/>
        <v>-1.9428902930940239E-16</v>
      </c>
      <c r="D1346">
        <f t="shared" si="87"/>
        <v>0.21436994414926891</v>
      </c>
    </row>
    <row r="1347" spans="1:4">
      <c r="A1347" s="1">
        <f t="shared" si="85"/>
        <v>666.5</v>
      </c>
      <c r="B1347">
        <f t="shared" si="86"/>
        <v>1.0679189937804709</v>
      </c>
      <c r="C1347">
        <f t="shared" si="84"/>
        <v>-1.9428902930940239E-16</v>
      </c>
      <c r="D1347">
        <f t="shared" si="87"/>
        <v>0.21436994414926891</v>
      </c>
    </row>
    <row r="1348" spans="1:4">
      <c r="A1348" s="1">
        <f t="shared" si="85"/>
        <v>667</v>
      </c>
      <c r="B1348">
        <f t="shared" si="86"/>
        <v>1.0679189937804709</v>
      </c>
      <c r="C1348">
        <f t="shared" si="84"/>
        <v>-1.9428902930940239E-16</v>
      </c>
      <c r="D1348">
        <f t="shared" si="87"/>
        <v>0.21436994414926891</v>
      </c>
    </row>
    <row r="1349" spans="1:4">
      <c r="A1349" s="1">
        <f t="shared" si="85"/>
        <v>667.5</v>
      </c>
      <c r="B1349">
        <f t="shared" si="86"/>
        <v>1.0679189937804709</v>
      </c>
      <c r="C1349">
        <f t="shared" si="84"/>
        <v>-1.9428902930940239E-16</v>
      </c>
      <c r="D1349">
        <f t="shared" si="87"/>
        <v>0.21436994414926891</v>
      </c>
    </row>
    <row r="1350" spans="1:4">
      <c r="A1350" s="1">
        <f t="shared" si="85"/>
        <v>668</v>
      </c>
      <c r="B1350">
        <f t="shared" si="86"/>
        <v>1.0679189937804709</v>
      </c>
      <c r="C1350">
        <f t="shared" si="84"/>
        <v>-1.9428902930940239E-16</v>
      </c>
      <c r="D1350">
        <f t="shared" si="87"/>
        <v>0.21436994414926891</v>
      </c>
    </row>
    <row r="1351" spans="1:4">
      <c r="A1351" s="1">
        <f t="shared" si="85"/>
        <v>668.5</v>
      </c>
      <c r="B1351">
        <f t="shared" si="86"/>
        <v>1.0679189937804709</v>
      </c>
      <c r="C1351">
        <f t="shared" si="84"/>
        <v>-1.9428902930940239E-16</v>
      </c>
      <c r="D1351">
        <f t="shared" si="87"/>
        <v>0.21436994414926891</v>
      </c>
    </row>
    <row r="1352" spans="1:4">
      <c r="A1352" s="1">
        <f t="shared" si="85"/>
        <v>669</v>
      </c>
      <c r="B1352">
        <f t="shared" si="86"/>
        <v>1.0679189937804709</v>
      </c>
      <c r="C1352">
        <f t="shared" si="84"/>
        <v>-1.9428902930940239E-16</v>
      </c>
      <c r="D1352">
        <f t="shared" si="87"/>
        <v>0.21436994414926891</v>
      </c>
    </row>
    <row r="1353" spans="1:4">
      <c r="A1353" s="1">
        <f t="shared" si="85"/>
        <v>669.5</v>
      </c>
      <c r="B1353">
        <f t="shared" si="86"/>
        <v>1.0679189937804709</v>
      </c>
      <c r="C1353">
        <f t="shared" si="84"/>
        <v>-1.9428902930940239E-16</v>
      </c>
      <c r="D1353">
        <f t="shared" si="87"/>
        <v>0.21436994414926891</v>
      </c>
    </row>
    <row r="1354" spans="1:4">
      <c r="A1354" s="1">
        <f t="shared" si="85"/>
        <v>670</v>
      </c>
      <c r="B1354">
        <f t="shared" si="86"/>
        <v>1.0679189937804709</v>
      </c>
      <c r="C1354">
        <f t="shared" si="84"/>
        <v>-1.9428902930940239E-16</v>
      </c>
      <c r="D1354">
        <f t="shared" si="87"/>
        <v>0.21436994414926891</v>
      </c>
    </row>
    <row r="1355" spans="1:4">
      <c r="A1355" s="1">
        <f t="shared" si="85"/>
        <v>670.5</v>
      </c>
      <c r="B1355">
        <f t="shared" si="86"/>
        <v>1.0679189937804709</v>
      </c>
      <c r="C1355">
        <f t="shared" si="84"/>
        <v>-1.9428902930940239E-16</v>
      </c>
      <c r="D1355">
        <f t="shared" si="87"/>
        <v>0.21436994414926891</v>
      </c>
    </row>
    <row r="1356" spans="1:4">
      <c r="A1356" s="1">
        <f t="shared" si="85"/>
        <v>671</v>
      </c>
      <c r="B1356">
        <f t="shared" si="86"/>
        <v>1.0679189937804709</v>
      </c>
      <c r="C1356">
        <f t="shared" si="84"/>
        <v>-1.9428902930940239E-16</v>
      </c>
      <c r="D1356">
        <f t="shared" si="87"/>
        <v>0.21436994414926891</v>
      </c>
    </row>
    <row r="1357" spans="1:4">
      <c r="A1357" s="1">
        <f t="shared" si="85"/>
        <v>671.5</v>
      </c>
      <c r="B1357">
        <f t="shared" si="86"/>
        <v>1.0679189937804709</v>
      </c>
      <c r="C1357">
        <f t="shared" si="84"/>
        <v>-1.9428902930940239E-16</v>
      </c>
      <c r="D1357">
        <f t="shared" si="87"/>
        <v>0.21436994414926891</v>
      </c>
    </row>
    <row r="1358" spans="1:4">
      <c r="A1358" s="1">
        <f t="shared" si="85"/>
        <v>672</v>
      </c>
      <c r="B1358">
        <f t="shared" si="86"/>
        <v>1.0679189937804709</v>
      </c>
      <c r="C1358">
        <f t="shared" si="84"/>
        <v>-1.9428902930940239E-16</v>
      </c>
      <c r="D1358">
        <f t="shared" si="87"/>
        <v>0.21436994414926891</v>
      </c>
    </row>
    <row r="1359" spans="1:4">
      <c r="A1359" s="1">
        <f t="shared" si="85"/>
        <v>672.5</v>
      </c>
      <c r="B1359">
        <f t="shared" si="86"/>
        <v>1.0679189937804709</v>
      </c>
      <c r="C1359">
        <f t="shared" si="84"/>
        <v>-1.9428902930940239E-16</v>
      </c>
      <c r="D1359">
        <f t="shared" si="87"/>
        <v>0.21436994414926891</v>
      </c>
    </row>
    <row r="1360" spans="1:4">
      <c r="A1360" s="1">
        <f t="shared" si="85"/>
        <v>673</v>
      </c>
      <c r="B1360">
        <f t="shared" si="86"/>
        <v>1.0679189937804709</v>
      </c>
      <c r="C1360">
        <f t="shared" ref="C1360:C1423" si="88">($M$5/$M$6*($M$7-B1360)-$M$8*B1360/($M$9+B1360+$M$10*B1360^2))</f>
        <v>-1.9428902930940239E-16</v>
      </c>
      <c r="D1360">
        <f t="shared" si="87"/>
        <v>0.21436994414926891</v>
      </c>
    </row>
    <row r="1361" spans="1:4">
      <c r="A1361" s="1">
        <f t="shared" si="85"/>
        <v>673.5</v>
      </c>
      <c r="B1361">
        <f t="shared" si="86"/>
        <v>1.0679189937804709</v>
      </c>
      <c r="C1361">
        <f t="shared" si="88"/>
        <v>-1.9428902930940239E-16</v>
      </c>
      <c r="D1361">
        <f t="shared" si="87"/>
        <v>0.21436994414926891</v>
      </c>
    </row>
    <row r="1362" spans="1:4">
      <c r="A1362" s="1">
        <f t="shared" si="85"/>
        <v>674</v>
      </c>
      <c r="B1362">
        <f t="shared" si="86"/>
        <v>1.0679189937804709</v>
      </c>
      <c r="C1362">
        <f t="shared" si="88"/>
        <v>-1.9428902930940239E-16</v>
      </c>
      <c r="D1362">
        <f t="shared" si="87"/>
        <v>0.21436994414926891</v>
      </c>
    </row>
    <row r="1363" spans="1:4">
      <c r="A1363" s="1">
        <f t="shared" si="85"/>
        <v>674.5</v>
      </c>
      <c r="B1363">
        <f t="shared" si="86"/>
        <v>1.0679189937804709</v>
      </c>
      <c r="C1363">
        <f t="shared" si="88"/>
        <v>-1.9428902930940239E-16</v>
      </c>
      <c r="D1363">
        <f t="shared" si="87"/>
        <v>0.21436994414926891</v>
      </c>
    </row>
    <row r="1364" spans="1:4">
      <c r="A1364" s="1">
        <f t="shared" si="85"/>
        <v>675</v>
      </c>
      <c r="B1364">
        <f t="shared" si="86"/>
        <v>1.0679189937804709</v>
      </c>
      <c r="C1364">
        <f t="shared" si="88"/>
        <v>-1.9428902930940239E-16</v>
      </c>
      <c r="D1364">
        <f t="shared" si="87"/>
        <v>0.21436994414926891</v>
      </c>
    </row>
    <row r="1365" spans="1:4">
      <c r="A1365" s="1">
        <f t="shared" si="85"/>
        <v>675.5</v>
      </c>
      <c r="B1365">
        <f t="shared" si="86"/>
        <v>1.0679189937804709</v>
      </c>
      <c r="C1365">
        <f t="shared" si="88"/>
        <v>-1.9428902930940239E-16</v>
      </c>
      <c r="D1365">
        <f t="shared" si="87"/>
        <v>0.21436994414926891</v>
      </c>
    </row>
    <row r="1366" spans="1:4">
      <c r="A1366" s="1">
        <f t="shared" si="85"/>
        <v>676</v>
      </c>
      <c r="B1366">
        <f t="shared" si="86"/>
        <v>1.0679189937804709</v>
      </c>
      <c r="C1366">
        <f t="shared" si="88"/>
        <v>-1.9428902930940239E-16</v>
      </c>
      <c r="D1366">
        <f t="shared" si="87"/>
        <v>0.21436994414926891</v>
      </c>
    </row>
    <row r="1367" spans="1:4">
      <c r="A1367" s="1">
        <f t="shared" ref="A1367:A1430" si="89">A1366+M$4</f>
        <v>676.5</v>
      </c>
      <c r="B1367">
        <f t="shared" ref="B1367:B1430" si="90">B1366+C1366*(A1367-A1366)</f>
        <v>1.0679189937804709</v>
      </c>
      <c r="C1367">
        <f t="shared" si="88"/>
        <v>-1.9428902930940239E-16</v>
      </c>
      <c r="D1367">
        <f t="shared" ref="D1367:D1430" si="91">$M$8*B1367/($M$9+B1367+$M$10*B1367^2)</f>
        <v>0.21436994414926891</v>
      </c>
    </row>
    <row r="1368" spans="1:4">
      <c r="A1368" s="1">
        <f t="shared" si="89"/>
        <v>677</v>
      </c>
      <c r="B1368">
        <f t="shared" si="90"/>
        <v>1.0679189937804709</v>
      </c>
      <c r="C1368">
        <f t="shared" si="88"/>
        <v>-1.9428902930940239E-16</v>
      </c>
      <c r="D1368">
        <f t="shared" si="91"/>
        <v>0.21436994414926891</v>
      </c>
    </row>
    <row r="1369" spans="1:4">
      <c r="A1369" s="1">
        <f t="shared" si="89"/>
        <v>677.5</v>
      </c>
      <c r="B1369">
        <f t="shared" si="90"/>
        <v>1.0679189937804709</v>
      </c>
      <c r="C1369">
        <f t="shared" si="88"/>
        <v>-1.9428902930940239E-16</v>
      </c>
      <c r="D1369">
        <f t="shared" si="91"/>
        <v>0.21436994414926891</v>
      </c>
    </row>
    <row r="1370" spans="1:4">
      <c r="A1370" s="1">
        <f t="shared" si="89"/>
        <v>678</v>
      </c>
      <c r="B1370">
        <f t="shared" si="90"/>
        <v>1.0679189937804709</v>
      </c>
      <c r="C1370">
        <f t="shared" si="88"/>
        <v>-1.9428902930940239E-16</v>
      </c>
      <c r="D1370">
        <f t="shared" si="91"/>
        <v>0.21436994414926891</v>
      </c>
    </row>
    <row r="1371" spans="1:4">
      <c r="A1371" s="1">
        <f t="shared" si="89"/>
        <v>678.5</v>
      </c>
      <c r="B1371">
        <f t="shared" si="90"/>
        <v>1.0679189937804709</v>
      </c>
      <c r="C1371">
        <f t="shared" si="88"/>
        <v>-1.9428902930940239E-16</v>
      </c>
      <c r="D1371">
        <f t="shared" si="91"/>
        <v>0.21436994414926891</v>
      </c>
    </row>
    <row r="1372" spans="1:4">
      <c r="A1372" s="1">
        <f t="shared" si="89"/>
        <v>679</v>
      </c>
      <c r="B1372">
        <f t="shared" si="90"/>
        <v>1.0679189937804709</v>
      </c>
      <c r="C1372">
        <f t="shared" si="88"/>
        <v>-1.9428902930940239E-16</v>
      </c>
      <c r="D1372">
        <f t="shared" si="91"/>
        <v>0.21436994414926891</v>
      </c>
    </row>
    <row r="1373" spans="1:4">
      <c r="A1373" s="1">
        <f t="shared" si="89"/>
        <v>679.5</v>
      </c>
      <c r="B1373">
        <f t="shared" si="90"/>
        <v>1.0679189937804709</v>
      </c>
      <c r="C1373">
        <f t="shared" si="88"/>
        <v>-1.9428902930940239E-16</v>
      </c>
      <c r="D1373">
        <f t="shared" si="91"/>
        <v>0.21436994414926891</v>
      </c>
    </row>
    <row r="1374" spans="1:4">
      <c r="A1374" s="1">
        <f t="shared" si="89"/>
        <v>680</v>
      </c>
      <c r="B1374">
        <f t="shared" si="90"/>
        <v>1.0679189937804709</v>
      </c>
      <c r="C1374">
        <f t="shared" si="88"/>
        <v>-1.9428902930940239E-16</v>
      </c>
      <c r="D1374">
        <f t="shared" si="91"/>
        <v>0.21436994414926891</v>
      </c>
    </row>
    <row r="1375" spans="1:4">
      <c r="A1375" s="1">
        <f t="shared" si="89"/>
        <v>680.5</v>
      </c>
      <c r="B1375">
        <f t="shared" si="90"/>
        <v>1.0679189937804709</v>
      </c>
      <c r="C1375">
        <f t="shared" si="88"/>
        <v>-1.9428902930940239E-16</v>
      </c>
      <c r="D1375">
        <f t="shared" si="91"/>
        <v>0.21436994414926891</v>
      </c>
    </row>
    <row r="1376" spans="1:4">
      <c r="A1376" s="1">
        <f t="shared" si="89"/>
        <v>681</v>
      </c>
      <c r="B1376">
        <f t="shared" si="90"/>
        <v>1.0679189937804709</v>
      </c>
      <c r="C1376">
        <f t="shared" si="88"/>
        <v>-1.9428902930940239E-16</v>
      </c>
      <c r="D1376">
        <f t="shared" si="91"/>
        <v>0.21436994414926891</v>
      </c>
    </row>
    <row r="1377" spans="1:4">
      <c r="A1377" s="1">
        <f t="shared" si="89"/>
        <v>681.5</v>
      </c>
      <c r="B1377">
        <f t="shared" si="90"/>
        <v>1.0679189937804709</v>
      </c>
      <c r="C1377">
        <f t="shared" si="88"/>
        <v>-1.9428902930940239E-16</v>
      </c>
      <c r="D1377">
        <f t="shared" si="91"/>
        <v>0.21436994414926891</v>
      </c>
    </row>
    <row r="1378" spans="1:4">
      <c r="A1378" s="1">
        <f t="shared" si="89"/>
        <v>682</v>
      </c>
      <c r="B1378">
        <f t="shared" si="90"/>
        <v>1.0679189937804709</v>
      </c>
      <c r="C1378">
        <f t="shared" si="88"/>
        <v>-1.9428902930940239E-16</v>
      </c>
      <c r="D1378">
        <f t="shared" si="91"/>
        <v>0.21436994414926891</v>
      </c>
    </row>
    <row r="1379" spans="1:4">
      <c r="A1379" s="1">
        <f t="shared" si="89"/>
        <v>682.5</v>
      </c>
      <c r="B1379">
        <f t="shared" si="90"/>
        <v>1.0679189937804709</v>
      </c>
      <c r="C1379">
        <f t="shared" si="88"/>
        <v>-1.9428902930940239E-16</v>
      </c>
      <c r="D1379">
        <f t="shared" si="91"/>
        <v>0.21436994414926891</v>
      </c>
    </row>
    <row r="1380" spans="1:4">
      <c r="A1380" s="1">
        <f t="shared" si="89"/>
        <v>683</v>
      </c>
      <c r="B1380">
        <f t="shared" si="90"/>
        <v>1.0679189937804709</v>
      </c>
      <c r="C1380">
        <f t="shared" si="88"/>
        <v>-1.9428902930940239E-16</v>
      </c>
      <c r="D1380">
        <f t="shared" si="91"/>
        <v>0.21436994414926891</v>
      </c>
    </row>
    <row r="1381" spans="1:4">
      <c r="A1381" s="1">
        <f t="shared" si="89"/>
        <v>683.5</v>
      </c>
      <c r="B1381">
        <f t="shared" si="90"/>
        <v>1.0679189937804709</v>
      </c>
      <c r="C1381">
        <f t="shared" si="88"/>
        <v>-1.9428902930940239E-16</v>
      </c>
      <c r="D1381">
        <f t="shared" si="91"/>
        <v>0.21436994414926891</v>
      </c>
    </row>
    <row r="1382" spans="1:4">
      <c r="A1382" s="1">
        <f t="shared" si="89"/>
        <v>684</v>
      </c>
      <c r="B1382">
        <f t="shared" si="90"/>
        <v>1.0679189937804709</v>
      </c>
      <c r="C1382">
        <f t="shared" si="88"/>
        <v>-1.9428902930940239E-16</v>
      </c>
      <c r="D1382">
        <f t="shared" si="91"/>
        <v>0.21436994414926891</v>
      </c>
    </row>
    <row r="1383" spans="1:4">
      <c r="A1383" s="1">
        <f t="shared" si="89"/>
        <v>684.5</v>
      </c>
      <c r="B1383">
        <f t="shared" si="90"/>
        <v>1.0679189937804709</v>
      </c>
      <c r="C1383">
        <f t="shared" si="88"/>
        <v>-1.9428902930940239E-16</v>
      </c>
      <c r="D1383">
        <f t="shared" si="91"/>
        <v>0.21436994414926891</v>
      </c>
    </row>
    <row r="1384" spans="1:4">
      <c r="A1384" s="1">
        <f t="shared" si="89"/>
        <v>685</v>
      </c>
      <c r="B1384">
        <f t="shared" si="90"/>
        <v>1.0679189937804709</v>
      </c>
      <c r="C1384">
        <f t="shared" si="88"/>
        <v>-1.9428902930940239E-16</v>
      </c>
      <c r="D1384">
        <f t="shared" si="91"/>
        <v>0.21436994414926891</v>
      </c>
    </row>
    <row r="1385" spans="1:4">
      <c r="A1385" s="1">
        <f t="shared" si="89"/>
        <v>685.5</v>
      </c>
      <c r="B1385">
        <f t="shared" si="90"/>
        <v>1.0679189937804709</v>
      </c>
      <c r="C1385">
        <f t="shared" si="88"/>
        <v>-1.9428902930940239E-16</v>
      </c>
      <c r="D1385">
        <f t="shared" si="91"/>
        <v>0.21436994414926891</v>
      </c>
    </row>
    <row r="1386" spans="1:4">
      <c r="A1386" s="1">
        <f t="shared" si="89"/>
        <v>686</v>
      </c>
      <c r="B1386">
        <f t="shared" si="90"/>
        <v>1.0679189937804709</v>
      </c>
      <c r="C1386">
        <f t="shared" si="88"/>
        <v>-1.9428902930940239E-16</v>
      </c>
      <c r="D1386">
        <f t="shared" si="91"/>
        <v>0.21436994414926891</v>
      </c>
    </row>
    <row r="1387" spans="1:4">
      <c r="A1387" s="1">
        <f t="shared" si="89"/>
        <v>686.5</v>
      </c>
      <c r="B1387">
        <f t="shared" si="90"/>
        <v>1.0679189937804709</v>
      </c>
      <c r="C1387">
        <f t="shared" si="88"/>
        <v>-1.9428902930940239E-16</v>
      </c>
      <c r="D1387">
        <f t="shared" si="91"/>
        <v>0.21436994414926891</v>
      </c>
    </row>
    <row r="1388" spans="1:4">
      <c r="A1388" s="1">
        <f t="shared" si="89"/>
        <v>687</v>
      </c>
      <c r="B1388">
        <f t="shared" si="90"/>
        <v>1.0679189937804709</v>
      </c>
      <c r="C1388">
        <f t="shared" si="88"/>
        <v>-1.9428902930940239E-16</v>
      </c>
      <c r="D1388">
        <f t="shared" si="91"/>
        <v>0.21436994414926891</v>
      </c>
    </row>
    <row r="1389" spans="1:4">
      <c r="A1389" s="1">
        <f t="shared" si="89"/>
        <v>687.5</v>
      </c>
      <c r="B1389">
        <f t="shared" si="90"/>
        <v>1.0679189937804709</v>
      </c>
      <c r="C1389">
        <f t="shared" si="88"/>
        <v>-1.9428902930940239E-16</v>
      </c>
      <c r="D1389">
        <f t="shared" si="91"/>
        <v>0.21436994414926891</v>
      </c>
    </row>
    <row r="1390" spans="1:4">
      <c r="A1390" s="1">
        <f t="shared" si="89"/>
        <v>688</v>
      </c>
      <c r="B1390">
        <f t="shared" si="90"/>
        <v>1.0679189937804709</v>
      </c>
      <c r="C1390">
        <f t="shared" si="88"/>
        <v>-1.9428902930940239E-16</v>
      </c>
      <c r="D1390">
        <f t="shared" si="91"/>
        <v>0.21436994414926891</v>
      </c>
    </row>
    <row r="1391" spans="1:4">
      <c r="A1391" s="1">
        <f t="shared" si="89"/>
        <v>688.5</v>
      </c>
      <c r="B1391">
        <f t="shared" si="90"/>
        <v>1.0679189937804709</v>
      </c>
      <c r="C1391">
        <f t="shared" si="88"/>
        <v>-1.9428902930940239E-16</v>
      </c>
      <c r="D1391">
        <f t="shared" si="91"/>
        <v>0.21436994414926891</v>
      </c>
    </row>
    <row r="1392" spans="1:4">
      <c r="A1392" s="1">
        <f t="shared" si="89"/>
        <v>689</v>
      </c>
      <c r="B1392">
        <f t="shared" si="90"/>
        <v>1.0679189937804709</v>
      </c>
      <c r="C1392">
        <f t="shared" si="88"/>
        <v>-1.9428902930940239E-16</v>
      </c>
      <c r="D1392">
        <f t="shared" si="91"/>
        <v>0.21436994414926891</v>
      </c>
    </row>
    <row r="1393" spans="1:4">
      <c r="A1393" s="1">
        <f t="shared" si="89"/>
        <v>689.5</v>
      </c>
      <c r="B1393">
        <f t="shared" si="90"/>
        <v>1.0679189937804709</v>
      </c>
      <c r="C1393">
        <f t="shared" si="88"/>
        <v>-1.9428902930940239E-16</v>
      </c>
      <c r="D1393">
        <f t="shared" si="91"/>
        <v>0.21436994414926891</v>
      </c>
    </row>
    <row r="1394" spans="1:4">
      <c r="A1394" s="1">
        <f t="shared" si="89"/>
        <v>690</v>
      </c>
      <c r="B1394">
        <f t="shared" si="90"/>
        <v>1.0679189937804709</v>
      </c>
      <c r="C1394">
        <f t="shared" si="88"/>
        <v>-1.9428902930940239E-16</v>
      </c>
      <c r="D1394">
        <f t="shared" si="91"/>
        <v>0.21436994414926891</v>
      </c>
    </row>
    <row r="1395" spans="1:4">
      <c r="A1395" s="1">
        <f t="shared" si="89"/>
        <v>690.5</v>
      </c>
      <c r="B1395">
        <f t="shared" si="90"/>
        <v>1.0679189937804709</v>
      </c>
      <c r="C1395">
        <f t="shared" si="88"/>
        <v>-1.9428902930940239E-16</v>
      </c>
      <c r="D1395">
        <f t="shared" si="91"/>
        <v>0.21436994414926891</v>
      </c>
    </row>
    <row r="1396" spans="1:4">
      <c r="A1396" s="1">
        <f t="shared" si="89"/>
        <v>691</v>
      </c>
      <c r="B1396">
        <f t="shared" si="90"/>
        <v>1.0679189937804709</v>
      </c>
      <c r="C1396">
        <f t="shared" si="88"/>
        <v>-1.9428902930940239E-16</v>
      </c>
      <c r="D1396">
        <f t="shared" si="91"/>
        <v>0.21436994414926891</v>
      </c>
    </row>
    <row r="1397" spans="1:4">
      <c r="A1397" s="1">
        <f t="shared" si="89"/>
        <v>691.5</v>
      </c>
      <c r="B1397">
        <f t="shared" si="90"/>
        <v>1.0679189937804709</v>
      </c>
      <c r="C1397">
        <f t="shared" si="88"/>
        <v>-1.9428902930940239E-16</v>
      </c>
      <c r="D1397">
        <f t="shared" si="91"/>
        <v>0.21436994414926891</v>
      </c>
    </row>
    <row r="1398" spans="1:4">
      <c r="A1398" s="1">
        <f t="shared" si="89"/>
        <v>692</v>
      </c>
      <c r="B1398">
        <f t="shared" si="90"/>
        <v>1.0679189937804709</v>
      </c>
      <c r="C1398">
        <f t="shared" si="88"/>
        <v>-1.9428902930940239E-16</v>
      </c>
      <c r="D1398">
        <f t="shared" si="91"/>
        <v>0.21436994414926891</v>
      </c>
    </row>
    <row r="1399" spans="1:4">
      <c r="A1399" s="1">
        <f t="shared" si="89"/>
        <v>692.5</v>
      </c>
      <c r="B1399">
        <f t="shared" si="90"/>
        <v>1.0679189937804709</v>
      </c>
      <c r="C1399">
        <f t="shared" si="88"/>
        <v>-1.9428902930940239E-16</v>
      </c>
      <c r="D1399">
        <f t="shared" si="91"/>
        <v>0.21436994414926891</v>
      </c>
    </row>
    <row r="1400" spans="1:4">
      <c r="A1400" s="1">
        <f t="shared" si="89"/>
        <v>693</v>
      </c>
      <c r="B1400">
        <f t="shared" si="90"/>
        <v>1.0679189937804709</v>
      </c>
      <c r="C1400">
        <f t="shared" si="88"/>
        <v>-1.9428902930940239E-16</v>
      </c>
      <c r="D1400">
        <f t="shared" si="91"/>
        <v>0.21436994414926891</v>
      </c>
    </row>
    <row r="1401" spans="1:4">
      <c r="A1401" s="1">
        <f t="shared" si="89"/>
        <v>693.5</v>
      </c>
      <c r="B1401">
        <f t="shared" si="90"/>
        <v>1.0679189937804709</v>
      </c>
      <c r="C1401">
        <f t="shared" si="88"/>
        <v>-1.9428902930940239E-16</v>
      </c>
      <c r="D1401">
        <f t="shared" si="91"/>
        <v>0.21436994414926891</v>
      </c>
    </row>
    <row r="1402" spans="1:4">
      <c r="A1402" s="1">
        <f t="shared" si="89"/>
        <v>694</v>
      </c>
      <c r="B1402">
        <f t="shared" si="90"/>
        <v>1.0679189937804709</v>
      </c>
      <c r="C1402">
        <f t="shared" si="88"/>
        <v>-1.9428902930940239E-16</v>
      </c>
      <c r="D1402">
        <f t="shared" si="91"/>
        <v>0.21436994414926891</v>
      </c>
    </row>
    <row r="1403" spans="1:4">
      <c r="A1403" s="1">
        <f t="shared" si="89"/>
        <v>694.5</v>
      </c>
      <c r="B1403">
        <f t="shared" si="90"/>
        <v>1.0679189937804709</v>
      </c>
      <c r="C1403">
        <f t="shared" si="88"/>
        <v>-1.9428902930940239E-16</v>
      </c>
      <c r="D1403">
        <f t="shared" si="91"/>
        <v>0.21436994414926891</v>
      </c>
    </row>
    <row r="1404" spans="1:4">
      <c r="A1404" s="1">
        <f t="shared" si="89"/>
        <v>695</v>
      </c>
      <c r="B1404">
        <f t="shared" si="90"/>
        <v>1.0679189937804709</v>
      </c>
      <c r="C1404">
        <f t="shared" si="88"/>
        <v>-1.9428902930940239E-16</v>
      </c>
      <c r="D1404">
        <f t="shared" si="91"/>
        <v>0.21436994414926891</v>
      </c>
    </row>
    <row r="1405" spans="1:4">
      <c r="A1405" s="1">
        <f t="shared" si="89"/>
        <v>695.5</v>
      </c>
      <c r="B1405">
        <f t="shared" si="90"/>
        <v>1.0679189937804709</v>
      </c>
      <c r="C1405">
        <f t="shared" si="88"/>
        <v>-1.9428902930940239E-16</v>
      </c>
      <c r="D1405">
        <f t="shared" si="91"/>
        <v>0.21436994414926891</v>
      </c>
    </row>
    <row r="1406" spans="1:4">
      <c r="A1406" s="1">
        <f t="shared" si="89"/>
        <v>696</v>
      </c>
      <c r="B1406">
        <f t="shared" si="90"/>
        <v>1.0679189937804709</v>
      </c>
      <c r="C1406">
        <f t="shared" si="88"/>
        <v>-1.9428902930940239E-16</v>
      </c>
      <c r="D1406">
        <f t="shared" si="91"/>
        <v>0.21436994414926891</v>
      </c>
    </row>
    <row r="1407" spans="1:4">
      <c r="A1407" s="1">
        <f t="shared" si="89"/>
        <v>696.5</v>
      </c>
      <c r="B1407">
        <f t="shared" si="90"/>
        <v>1.0679189937804709</v>
      </c>
      <c r="C1407">
        <f t="shared" si="88"/>
        <v>-1.9428902930940239E-16</v>
      </c>
      <c r="D1407">
        <f t="shared" si="91"/>
        <v>0.21436994414926891</v>
      </c>
    </row>
    <row r="1408" spans="1:4">
      <c r="A1408" s="1">
        <f t="shared" si="89"/>
        <v>697</v>
      </c>
      <c r="B1408">
        <f t="shared" si="90"/>
        <v>1.0679189937804709</v>
      </c>
      <c r="C1408">
        <f t="shared" si="88"/>
        <v>-1.9428902930940239E-16</v>
      </c>
      <c r="D1408">
        <f t="shared" si="91"/>
        <v>0.21436994414926891</v>
      </c>
    </row>
    <row r="1409" spans="1:4">
      <c r="A1409" s="1">
        <f t="shared" si="89"/>
        <v>697.5</v>
      </c>
      <c r="B1409">
        <f t="shared" si="90"/>
        <v>1.0679189937804709</v>
      </c>
      <c r="C1409">
        <f t="shared" si="88"/>
        <v>-1.9428902930940239E-16</v>
      </c>
      <c r="D1409">
        <f t="shared" si="91"/>
        <v>0.21436994414926891</v>
      </c>
    </row>
    <row r="1410" spans="1:4">
      <c r="A1410" s="1">
        <f t="shared" si="89"/>
        <v>698</v>
      </c>
      <c r="B1410">
        <f t="shared" si="90"/>
        <v>1.0679189937804709</v>
      </c>
      <c r="C1410">
        <f t="shared" si="88"/>
        <v>-1.9428902930940239E-16</v>
      </c>
      <c r="D1410">
        <f t="shared" si="91"/>
        <v>0.21436994414926891</v>
      </c>
    </row>
    <row r="1411" spans="1:4">
      <c r="A1411" s="1">
        <f t="shared" si="89"/>
        <v>698.5</v>
      </c>
      <c r="B1411">
        <f t="shared" si="90"/>
        <v>1.0679189937804709</v>
      </c>
      <c r="C1411">
        <f t="shared" si="88"/>
        <v>-1.9428902930940239E-16</v>
      </c>
      <c r="D1411">
        <f t="shared" si="91"/>
        <v>0.21436994414926891</v>
      </c>
    </row>
    <row r="1412" spans="1:4">
      <c r="A1412" s="1">
        <f t="shared" si="89"/>
        <v>699</v>
      </c>
      <c r="B1412">
        <f t="shared" si="90"/>
        <v>1.0679189937804709</v>
      </c>
      <c r="C1412">
        <f t="shared" si="88"/>
        <v>-1.9428902930940239E-16</v>
      </c>
      <c r="D1412">
        <f t="shared" si="91"/>
        <v>0.21436994414926891</v>
      </c>
    </row>
    <row r="1413" spans="1:4">
      <c r="A1413" s="1">
        <f t="shared" si="89"/>
        <v>699.5</v>
      </c>
      <c r="B1413">
        <f t="shared" si="90"/>
        <v>1.0679189937804709</v>
      </c>
      <c r="C1413">
        <f t="shared" si="88"/>
        <v>-1.9428902930940239E-16</v>
      </c>
      <c r="D1413">
        <f t="shared" si="91"/>
        <v>0.21436994414926891</v>
      </c>
    </row>
    <row r="1414" spans="1:4">
      <c r="A1414" s="1">
        <f t="shared" si="89"/>
        <v>700</v>
      </c>
      <c r="B1414">
        <f t="shared" si="90"/>
        <v>1.0679189937804709</v>
      </c>
      <c r="C1414">
        <f t="shared" si="88"/>
        <v>-1.9428902930940239E-16</v>
      </c>
      <c r="D1414">
        <f t="shared" si="91"/>
        <v>0.21436994414926891</v>
      </c>
    </row>
    <row r="1415" spans="1:4">
      <c r="A1415" s="1">
        <f t="shared" si="89"/>
        <v>700.5</v>
      </c>
      <c r="B1415">
        <f t="shared" si="90"/>
        <v>1.0679189937804709</v>
      </c>
      <c r="C1415">
        <f t="shared" si="88"/>
        <v>-1.9428902930940239E-16</v>
      </c>
      <c r="D1415">
        <f t="shared" si="91"/>
        <v>0.21436994414926891</v>
      </c>
    </row>
    <row r="1416" spans="1:4">
      <c r="A1416" s="1">
        <f t="shared" si="89"/>
        <v>701</v>
      </c>
      <c r="B1416">
        <f t="shared" si="90"/>
        <v>1.0679189937804709</v>
      </c>
      <c r="C1416">
        <f t="shared" si="88"/>
        <v>-1.9428902930940239E-16</v>
      </c>
      <c r="D1416">
        <f t="shared" si="91"/>
        <v>0.21436994414926891</v>
      </c>
    </row>
    <row r="1417" spans="1:4">
      <c r="A1417" s="1">
        <f t="shared" si="89"/>
        <v>701.5</v>
      </c>
      <c r="B1417">
        <f t="shared" si="90"/>
        <v>1.0679189937804709</v>
      </c>
      <c r="C1417">
        <f t="shared" si="88"/>
        <v>-1.9428902930940239E-16</v>
      </c>
      <c r="D1417">
        <f t="shared" si="91"/>
        <v>0.21436994414926891</v>
      </c>
    </row>
    <row r="1418" spans="1:4">
      <c r="A1418" s="1">
        <f t="shared" si="89"/>
        <v>702</v>
      </c>
      <c r="B1418">
        <f t="shared" si="90"/>
        <v>1.0679189937804709</v>
      </c>
      <c r="C1418">
        <f t="shared" si="88"/>
        <v>-1.9428902930940239E-16</v>
      </c>
      <c r="D1418">
        <f t="shared" si="91"/>
        <v>0.21436994414926891</v>
      </c>
    </row>
    <row r="1419" spans="1:4">
      <c r="A1419" s="1">
        <f t="shared" si="89"/>
        <v>702.5</v>
      </c>
      <c r="B1419">
        <f t="shared" si="90"/>
        <v>1.0679189937804709</v>
      </c>
      <c r="C1419">
        <f t="shared" si="88"/>
        <v>-1.9428902930940239E-16</v>
      </c>
      <c r="D1419">
        <f t="shared" si="91"/>
        <v>0.21436994414926891</v>
      </c>
    </row>
    <row r="1420" spans="1:4">
      <c r="A1420" s="1">
        <f t="shared" si="89"/>
        <v>703</v>
      </c>
      <c r="B1420">
        <f t="shared" si="90"/>
        <v>1.0679189937804709</v>
      </c>
      <c r="C1420">
        <f t="shared" si="88"/>
        <v>-1.9428902930940239E-16</v>
      </c>
      <c r="D1420">
        <f t="shared" si="91"/>
        <v>0.21436994414926891</v>
      </c>
    </row>
    <row r="1421" spans="1:4">
      <c r="A1421" s="1">
        <f t="shared" si="89"/>
        <v>703.5</v>
      </c>
      <c r="B1421">
        <f t="shared" si="90"/>
        <v>1.0679189937804709</v>
      </c>
      <c r="C1421">
        <f t="shared" si="88"/>
        <v>-1.9428902930940239E-16</v>
      </c>
      <c r="D1421">
        <f t="shared" si="91"/>
        <v>0.21436994414926891</v>
      </c>
    </row>
    <row r="1422" spans="1:4">
      <c r="A1422" s="1">
        <f t="shared" si="89"/>
        <v>704</v>
      </c>
      <c r="B1422">
        <f t="shared" si="90"/>
        <v>1.0679189937804709</v>
      </c>
      <c r="C1422">
        <f t="shared" si="88"/>
        <v>-1.9428902930940239E-16</v>
      </c>
      <c r="D1422">
        <f t="shared" si="91"/>
        <v>0.21436994414926891</v>
      </c>
    </row>
    <row r="1423" spans="1:4">
      <c r="A1423" s="1">
        <f t="shared" si="89"/>
        <v>704.5</v>
      </c>
      <c r="B1423">
        <f t="shared" si="90"/>
        <v>1.0679189937804709</v>
      </c>
      <c r="C1423">
        <f t="shared" si="88"/>
        <v>-1.9428902930940239E-16</v>
      </c>
      <c r="D1423">
        <f t="shared" si="91"/>
        <v>0.21436994414926891</v>
      </c>
    </row>
    <row r="1424" spans="1:4">
      <c r="A1424" s="1">
        <f t="shared" si="89"/>
        <v>705</v>
      </c>
      <c r="B1424">
        <f t="shared" si="90"/>
        <v>1.0679189937804709</v>
      </c>
      <c r="C1424">
        <f t="shared" ref="C1424:C1487" si="92">($M$5/$M$6*($M$7-B1424)-$M$8*B1424/($M$9+B1424+$M$10*B1424^2))</f>
        <v>-1.9428902930940239E-16</v>
      </c>
      <c r="D1424">
        <f t="shared" si="91"/>
        <v>0.21436994414926891</v>
      </c>
    </row>
    <row r="1425" spans="1:4">
      <c r="A1425" s="1">
        <f t="shared" si="89"/>
        <v>705.5</v>
      </c>
      <c r="B1425">
        <f t="shared" si="90"/>
        <v>1.0679189937804709</v>
      </c>
      <c r="C1425">
        <f t="shared" si="92"/>
        <v>-1.9428902930940239E-16</v>
      </c>
      <c r="D1425">
        <f t="shared" si="91"/>
        <v>0.21436994414926891</v>
      </c>
    </row>
    <row r="1426" spans="1:4">
      <c r="A1426" s="1">
        <f t="shared" si="89"/>
        <v>706</v>
      </c>
      <c r="B1426">
        <f t="shared" si="90"/>
        <v>1.0679189937804709</v>
      </c>
      <c r="C1426">
        <f t="shared" si="92"/>
        <v>-1.9428902930940239E-16</v>
      </c>
      <c r="D1426">
        <f t="shared" si="91"/>
        <v>0.21436994414926891</v>
      </c>
    </row>
    <row r="1427" spans="1:4">
      <c r="A1427" s="1">
        <f t="shared" si="89"/>
        <v>706.5</v>
      </c>
      <c r="B1427">
        <f t="shared" si="90"/>
        <v>1.0679189937804709</v>
      </c>
      <c r="C1427">
        <f t="shared" si="92"/>
        <v>-1.9428902930940239E-16</v>
      </c>
      <c r="D1427">
        <f t="shared" si="91"/>
        <v>0.21436994414926891</v>
      </c>
    </row>
    <row r="1428" spans="1:4">
      <c r="A1428" s="1">
        <f t="shared" si="89"/>
        <v>707</v>
      </c>
      <c r="B1428">
        <f t="shared" si="90"/>
        <v>1.0679189937804709</v>
      </c>
      <c r="C1428">
        <f t="shared" si="92"/>
        <v>-1.9428902930940239E-16</v>
      </c>
      <c r="D1428">
        <f t="shared" si="91"/>
        <v>0.21436994414926891</v>
      </c>
    </row>
    <row r="1429" spans="1:4">
      <c r="A1429" s="1">
        <f t="shared" si="89"/>
        <v>707.5</v>
      </c>
      <c r="B1429">
        <f t="shared" si="90"/>
        <v>1.0679189937804709</v>
      </c>
      <c r="C1429">
        <f t="shared" si="92"/>
        <v>-1.9428902930940239E-16</v>
      </c>
      <c r="D1429">
        <f t="shared" si="91"/>
        <v>0.21436994414926891</v>
      </c>
    </row>
    <row r="1430" spans="1:4">
      <c r="A1430" s="1">
        <f t="shared" si="89"/>
        <v>708</v>
      </c>
      <c r="B1430">
        <f t="shared" si="90"/>
        <v>1.0679189937804709</v>
      </c>
      <c r="C1430">
        <f t="shared" si="92"/>
        <v>-1.9428902930940239E-16</v>
      </c>
      <c r="D1430">
        <f t="shared" si="91"/>
        <v>0.21436994414926891</v>
      </c>
    </row>
    <row r="1431" spans="1:4">
      <c r="A1431" s="1">
        <f t="shared" ref="A1431:A1494" si="93">A1430+M$4</f>
        <v>708.5</v>
      </c>
      <c r="B1431">
        <f t="shared" ref="B1431:B1494" si="94">B1430+C1430*(A1431-A1430)</f>
        <v>1.0679189937804709</v>
      </c>
      <c r="C1431">
        <f t="shared" si="92"/>
        <v>-1.9428902930940239E-16</v>
      </c>
      <c r="D1431">
        <f t="shared" ref="D1431:D1494" si="95">$M$8*B1431/($M$9+B1431+$M$10*B1431^2)</f>
        <v>0.21436994414926891</v>
      </c>
    </row>
    <row r="1432" spans="1:4">
      <c r="A1432" s="1">
        <f t="shared" si="93"/>
        <v>709</v>
      </c>
      <c r="B1432">
        <f t="shared" si="94"/>
        <v>1.0679189937804709</v>
      </c>
      <c r="C1432">
        <f t="shared" si="92"/>
        <v>-1.9428902930940239E-16</v>
      </c>
      <c r="D1432">
        <f t="shared" si="95"/>
        <v>0.21436994414926891</v>
      </c>
    </row>
    <row r="1433" spans="1:4">
      <c r="A1433" s="1">
        <f t="shared" si="93"/>
        <v>709.5</v>
      </c>
      <c r="B1433">
        <f t="shared" si="94"/>
        <v>1.0679189937804709</v>
      </c>
      <c r="C1433">
        <f t="shared" si="92"/>
        <v>-1.9428902930940239E-16</v>
      </c>
      <c r="D1433">
        <f t="shared" si="95"/>
        <v>0.21436994414926891</v>
      </c>
    </row>
    <row r="1434" spans="1:4">
      <c r="A1434" s="1">
        <f t="shared" si="93"/>
        <v>710</v>
      </c>
      <c r="B1434">
        <f t="shared" si="94"/>
        <v>1.0679189937804709</v>
      </c>
      <c r="C1434">
        <f t="shared" si="92"/>
        <v>-1.9428902930940239E-16</v>
      </c>
      <c r="D1434">
        <f t="shared" si="95"/>
        <v>0.21436994414926891</v>
      </c>
    </row>
    <row r="1435" spans="1:4">
      <c r="A1435" s="1">
        <f t="shared" si="93"/>
        <v>710.5</v>
      </c>
      <c r="B1435">
        <f t="shared" si="94"/>
        <v>1.0679189937804709</v>
      </c>
      <c r="C1435">
        <f t="shared" si="92"/>
        <v>-1.9428902930940239E-16</v>
      </c>
      <c r="D1435">
        <f t="shared" si="95"/>
        <v>0.21436994414926891</v>
      </c>
    </row>
    <row r="1436" spans="1:4">
      <c r="A1436" s="1">
        <f t="shared" si="93"/>
        <v>711</v>
      </c>
      <c r="B1436">
        <f t="shared" si="94"/>
        <v>1.0679189937804709</v>
      </c>
      <c r="C1436">
        <f t="shared" si="92"/>
        <v>-1.9428902930940239E-16</v>
      </c>
      <c r="D1436">
        <f t="shared" si="95"/>
        <v>0.21436994414926891</v>
      </c>
    </row>
    <row r="1437" spans="1:4">
      <c r="A1437" s="1">
        <f t="shared" si="93"/>
        <v>711.5</v>
      </c>
      <c r="B1437">
        <f t="shared" si="94"/>
        <v>1.0679189937804709</v>
      </c>
      <c r="C1437">
        <f t="shared" si="92"/>
        <v>-1.9428902930940239E-16</v>
      </c>
      <c r="D1437">
        <f t="shared" si="95"/>
        <v>0.21436994414926891</v>
      </c>
    </row>
    <row r="1438" spans="1:4">
      <c r="A1438" s="1">
        <f t="shared" si="93"/>
        <v>712</v>
      </c>
      <c r="B1438">
        <f t="shared" si="94"/>
        <v>1.0679189937804709</v>
      </c>
      <c r="C1438">
        <f t="shared" si="92"/>
        <v>-1.9428902930940239E-16</v>
      </c>
      <c r="D1438">
        <f t="shared" si="95"/>
        <v>0.21436994414926891</v>
      </c>
    </row>
    <row r="1439" spans="1:4">
      <c r="A1439" s="1">
        <f t="shared" si="93"/>
        <v>712.5</v>
      </c>
      <c r="B1439">
        <f t="shared" si="94"/>
        <v>1.0679189937804709</v>
      </c>
      <c r="C1439">
        <f t="shared" si="92"/>
        <v>-1.9428902930940239E-16</v>
      </c>
      <c r="D1439">
        <f t="shared" si="95"/>
        <v>0.21436994414926891</v>
      </c>
    </row>
    <row r="1440" spans="1:4">
      <c r="A1440" s="1">
        <f t="shared" si="93"/>
        <v>713</v>
      </c>
      <c r="B1440">
        <f t="shared" si="94"/>
        <v>1.0679189937804709</v>
      </c>
      <c r="C1440">
        <f t="shared" si="92"/>
        <v>-1.9428902930940239E-16</v>
      </c>
      <c r="D1440">
        <f t="shared" si="95"/>
        <v>0.21436994414926891</v>
      </c>
    </row>
    <row r="1441" spans="1:4">
      <c r="A1441" s="1">
        <f t="shared" si="93"/>
        <v>713.5</v>
      </c>
      <c r="B1441">
        <f t="shared" si="94"/>
        <v>1.0679189937804709</v>
      </c>
      <c r="C1441">
        <f t="shared" si="92"/>
        <v>-1.9428902930940239E-16</v>
      </c>
      <c r="D1441">
        <f t="shared" si="95"/>
        <v>0.21436994414926891</v>
      </c>
    </row>
    <row r="1442" spans="1:4">
      <c r="A1442" s="1">
        <f t="shared" si="93"/>
        <v>714</v>
      </c>
      <c r="B1442">
        <f t="shared" si="94"/>
        <v>1.0679189937804709</v>
      </c>
      <c r="C1442">
        <f t="shared" si="92"/>
        <v>-1.9428902930940239E-16</v>
      </c>
      <c r="D1442">
        <f t="shared" si="95"/>
        <v>0.21436994414926891</v>
      </c>
    </row>
    <row r="1443" spans="1:4">
      <c r="A1443" s="1">
        <f t="shared" si="93"/>
        <v>714.5</v>
      </c>
      <c r="B1443">
        <f t="shared" si="94"/>
        <v>1.0679189937804709</v>
      </c>
      <c r="C1443">
        <f t="shared" si="92"/>
        <v>-1.9428902930940239E-16</v>
      </c>
      <c r="D1443">
        <f t="shared" si="95"/>
        <v>0.21436994414926891</v>
      </c>
    </row>
    <row r="1444" spans="1:4">
      <c r="A1444" s="1">
        <f t="shared" si="93"/>
        <v>715</v>
      </c>
      <c r="B1444">
        <f t="shared" si="94"/>
        <v>1.0679189937804709</v>
      </c>
      <c r="C1444">
        <f t="shared" si="92"/>
        <v>-1.9428902930940239E-16</v>
      </c>
      <c r="D1444">
        <f t="shared" si="95"/>
        <v>0.21436994414926891</v>
      </c>
    </row>
    <row r="1445" spans="1:4">
      <c r="A1445" s="1">
        <f t="shared" si="93"/>
        <v>715.5</v>
      </c>
      <c r="B1445">
        <f t="shared" si="94"/>
        <v>1.0679189937804709</v>
      </c>
      <c r="C1445">
        <f t="shared" si="92"/>
        <v>-1.9428902930940239E-16</v>
      </c>
      <c r="D1445">
        <f t="shared" si="95"/>
        <v>0.21436994414926891</v>
      </c>
    </row>
    <row r="1446" spans="1:4">
      <c r="A1446" s="1">
        <f t="shared" si="93"/>
        <v>716</v>
      </c>
      <c r="B1446">
        <f t="shared" si="94"/>
        <v>1.0679189937804709</v>
      </c>
      <c r="C1446">
        <f t="shared" si="92"/>
        <v>-1.9428902930940239E-16</v>
      </c>
      <c r="D1446">
        <f t="shared" si="95"/>
        <v>0.21436994414926891</v>
      </c>
    </row>
    <row r="1447" spans="1:4">
      <c r="A1447" s="1">
        <f t="shared" si="93"/>
        <v>716.5</v>
      </c>
      <c r="B1447">
        <f t="shared" si="94"/>
        <v>1.0679189937804709</v>
      </c>
      <c r="C1447">
        <f t="shared" si="92"/>
        <v>-1.9428902930940239E-16</v>
      </c>
      <c r="D1447">
        <f t="shared" si="95"/>
        <v>0.21436994414926891</v>
      </c>
    </row>
    <row r="1448" spans="1:4">
      <c r="A1448" s="1">
        <f t="shared" si="93"/>
        <v>717</v>
      </c>
      <c r="B1448">
        <f t="shared" si="94"/>
        <v>1.0679189937804709</v>
      </c>
      <c r="C1448">
        <f t="shared" si="92"/>
        <v>-1.9428902930940239E-16</v>
      </c>
      <c r="D1448">
        <f t="shared" si="95"/>
        <v>0.21436994414926891</v>
      </c>
    </row>
    <row r="1449" spans="1:4">
      <c r="A1449" s="1">
        <f t="shared" si="93"/>
        <v>717.5</v>
      </c>
      <c r="B1449">
        <f t="shared" si="94"/>
        <v>1.0679189937804709</v>
      </c>
      <c r="C1449">
        <f t="shared" si="92"/>
        <v>-1.9428902930940239E-16</v>
      </c>
      <c r="D1449">
        <f t="shared" si="95"/>
        <v>0.21436994414926891</v>
      </c>
    </row>
    <row r="1450" spans="1:4">
      <c r="A1450" s="1">
        <f t="shared" si="93"/>
        <v>718</v>
      </c>
      <c r="B1450">
        <f t="shared" si="94"/>
        <v>1.0679189937804709</v>
      </c>
      <c r="C1450">
        <f t="shared" si="92"/>
        <v>-1.9428902930940239E-16</v>
      </c>
      <c r="D1450">
        <f t="shared" si="95"/>
        <v>0.21436994414926891</v>
      </c>
    </row>
    <row r="1451" spans="1:4">
      <c r="A1451" s="1">
        <f t="shared" si="93"/>
        <v>718.5</v>
      </c>
      <c r="B1451">
        <f t="shared" si="94"/>
        <v>1.0679189937804709</v>
      </c>
      <c r="C1451">
        <f t="shared" si="92"/>
        <v>-1.9428902930940239E-16</v>
      </c>
      <c r="D1451">
        <f t="shared" si="95"/>
        <v>0.21436994414926891</v>
      </c>
    </row>
    <row r="1452" spans="1:4">
      <c r="A1452" s="1">
        <f t="shared" si="93"/>
        <v>719</v>
      </c>
      <c r="B1452">
        <f t="shared" si="94"/>
        <v>1.0679189937804709</v>
      </c>
      <c r="C1452">
        <f t="shared" si="92"/>
        <v>-1.9428902930940239E-16</v>
      </c>
      <c r="D1452">
        <f t="shared" si="95"/>
        <v>0.21436994414926891</v>
      </c>
    </row>
    <row r="1453" spans="1:4">
      <c r="A1453" s="1">
        <f t="shared" si="93"/>
        <v>719.5</v>
      </c>
      <c r="B1453">
        <f t="shared" si="94"/>
        <v>1.0679189937804709</v>
      </c>
      <c r="C1453">
        <f t="shared" si="92"/>
        <v>-1.9428902930940239E-16</v>
      </c>
      <c r="D1453">
        <f t="shared" si="95"/>
        <v>0.21436994414926891</v>
      </c>
    </row>
    <row r="1454" spans="1:4">
      <c r="A1454" s="1">
        <f t="shared" si="93"/>
        <v>720</v>
      </c>
      <c r="B1454">
        <f t="shared" si="94"/>
        <v>1.0679189937804709</v>
      </c>
      <c r="C1454">
        <f t="shared" si="92"/>
        <v>-1.9428902930940239E-16</v>
      </c>
      <c r="D1454">
        <f t="shared" si="95"/>
        <v>0.21436994414926891</v>
      </c>
    </row>
    <row r="1455" spans="1:4">
      <c r="A1455" s="1">
        <f t="shared" si="93"/>
        <v>720.5</v>
      </c>
      <c r="B1455">
        <f t="shared" si="94"/>
        <v>1.0679189937804709</v>
      </c>
      <c r="C1455">
        <f t="shared" si="92"/>
        <v>-1.9428902930940239E-16</v>
      </c>
      <c r="D1455">
        <f t="shared" si="95"/>
        <v>0.21436994414926891</v>
      </c>
    </row>
    <row r="1456" spans="1:4">
      <c r="A1456" s="1">
        <f t="shared" si="93"/>
        <v>721</v>
      </c>
      <c r="B1456">
        <f t="shared" si="94"/>
        <v>1.0679189937804709</v>
      </c>
      <c r="C1456">
        <f t="shared" si="92"/>
        <v>-1.9428902930940239E-16</v>
      </c>
      <c r="D1456">
        <f t="shared" si="95"/>
        <v>0.21436994414926891</v>
      </c>
    </row>
    <row r="1457" spans="1:4">
      <c r="A1457" s="1">
        <f t="shared" si="93"/>
        <v>721.5</v>
      </c>
      <c r="B1457">
        <f t="shared" si="94"/>
        <v>1.0679189937804709</v>
      </c>
      <c r="C1457">
        <f t="shared" si="92"/>
        <v>-1.9428902930940239E-16</v>
      </c>
      <c r="D1457">
        <f t="shared" si="95"/>
        <v>0.21436994414926891</v>
      </c>
    </row>
    <row r="1458" spans="1:4">
      <c r="A1458" s="1">
        <f t="shared" si="93"/>
        <v>722</v>
      </c>
      <c r="B1458">
        <f t="shared" si="94"/>
        <v>1.0679189937804709</v>
      </c>
      <c r="C1458">
        <f t="shared" si="92"/>
        <v>-1.9428902930940239E-16</v>
      </c>
      <c r="D1458">
        <f t="shared" si="95"/>
        <v>0.21436994414926891</v>
      </c>
    </row>
    <row r="1459" spans="1:4">
      <c r="A1459" s="1">
        <f t="shared" si="93"/>
        <v>722.5</v>
      </c>
      <c r="B1459">
        <f t="shared" si="94"/>
        <v>1.0679189937804709</v>
      </c>
      <c r="C1459">
        <f t="shared" si="92"/>
        <v>-1.9428902930940239E-16</v>
      </c>
      <c r="D1459">
        <f t="shared" si="95"/>
        <v>0.21436994414926891</v>
      </c>
    </row>
    <row r="1460" spans="1:4">
      <c r="A1460" s="1">
        <f t="shared" si="93"/>
        <v>723</v>
      </c>
      <c r="B1460">
        <f t="shared" si="94"/>
        <v>1.0679189937804709</v>
      </c>
      <c r="C1460">
        <f t="shared" si="92"/>
        <v>-1.9428902930940239E-16</v>
      </c>
      <c r="D1460">
        <f t="shared" si="95"/>
        <v>0.21436994414926891</v>
      </c>
    </row>
    <row r="1461" spans="1:4">
      <c r="A1461" s="1">
        <f t="shared" si="93"/>
        <v>723.5</v>
      </c>
      <c r="B1461">
        <f t="shared" si="94"/>
        <v>1.0679189937804709</v>
      </c>
      <c r="C1461">
        <f t="shared" si="92"/>
        <v>-1.9428902930940239E-16</v>
      </c>
      <c r="D1461">
        <f t="shared" si="95"/>
        <v>0.21436994414926891</v>
      </c>
    </row>
    <row r="1462" spans="1:4">
      <c r="A1462" s="1">
        <f t="shared" si="93"/>
        <v>724</v>
      </c>
      <c r="B1462">
        <f t="shared" si="94"/>
        <v>1.0679189937804709</v>
      </c>
      <c r="C1462">
        <f t="shared" si="92"/>
        <v>-1.9428902930940239E-16</v>
      </c>
      <c r="D1462">
        <f t="shared" si="95"/>
        <v>0.21436994414926891</v>
      </c>
    </row>
    <row r="1463" spans="1:4">
      <c r="A1463" s="1">
        <f t="shared" si="93"/>
        <v>724.5</v>
      </c>
      <c r="B1463">
        <f t="shared" si="94"/>
        <v>1.0679189937804709</v>
      </c>
      <c r="C1463">
        <f t="shared" si="92"/>
        <v>-1.9428902930940239E-16</v>
      </c>
      <c r="D1463">
        <f t="shared" si="95"/>
        <v>0.21436994414926891</v>
      </c>
    </row>
    <row r="1464" spans="1:4">
      <c r="A1464" s="1">
        <f t="shared" si="93"/>
        <v>725</v>
      </c>
      <c r="B1464">
        <f t="shared" si="94"/>
        <v>1.0679189937804709</v>
      </c>
      <c r="C1464">
        <f t="shared" si="92"/>
        <v>-1.9428902930940239E-16</v>
      </c>
      <c r="D1464">
        <f t="shared" si="95"/>
        <v>0.21436994414926891</v>
      </c>
    </row>
    <row r="1465" spans="1:4">
      <c r="A1465" s="1">
        <f t="shared" si="93"/>
        <v>725.5</v>
      </c>
      <c r="B1465">
        <f t="shared" si="94"/>
        <v>1.0679189937804709</v>
      </c>
      <c r="C1465">
        <f t="shared" si="92"/>
        <v>-1.9428902930940239E-16</v>
      </c>
      <c r="D1465">
        <f t="shared" si="95"/>
        <v>0.21436994414926891</v>
      </c>
    </row>
    <row r="1466" spans="1:4">
      <c r="A1466" s="1">
        <f t="shared" si="93"/>
        <v>726</v>
      </c>
      <c r="B1466">
        <f t="shared" si="94"/>
        <v>1.0679189937804709</v>
      </c>
      <c r="C1466">
        <f t="shared" si="92"/>
        <v>-1.9428902930940239E-16</v>
      </c>
      <c r="D1466">
        <f t="shared" si="95"/>
        <v>0.21436994414926891</v>
      </c>
    </row>
    <row r="1467" spans="1:4">
      <c r="A1467" s="1">
        <f t="shared" si="93"/>
        <v>726.5</v>
      </c>
      <c r="B1467">
        <f t="shared" si="94"/>
        <v>1.0679189937804709</v>
      </c>
      <c r="C1467">
        <f t="shared" si="92"/>
        <v>-1.9428902930940239E-16</v>
      </c>
      <c r="D1467">
        <f t="shared" si="95"/>
        <v>0.21436994414926891</v>
      </c>
    </row>
    <row r="1468" spans="1:4">
      <c r="A1468" s="1">
        <f t="shared" si="93"/>
        <v>727</v>
      </c>
      <c r="B1468">
        <f t="shared" si="94"/>
        <v>1.0679189937804709</v>
      </c>
      <c r="C1468">
        <f t="shared" si="92"/>
        <v>-1.9428902930940239E-16</v>
      </c>
      <c r="D1468">
        <f t="shared" si="95"/>
        <v>0.21436994414926891</v>
      </c>
    </row>
    <row r="1469" spans="1:4">
      <c r="A1469" s="1">
        <f t="shared" si="93"/>
        <v>727.5</v>
      </c>
      <c r="B1469">
        <f t="shared" si="94"/>
        <v>1.0679189937804709</v>
      </c>
      <c r="C1469">
        <f t="shared" si="92"/>
        <v>-1.9428902930940239E-16</v>
      </c>
      <c r="D1469">
        <f t="shared" si="95"/>
        <v>0.21436994414926891</v>
      </c>
    </row>
    <row r="1470" spans="1:4">
      <c r="A1470" s="1">
        <f t="shared" si="93"/>
        <v>728</v>
      </c>
      <c r="B1470">
        <f t="shared" si="94"/>
        <v>1.0679189937804709</v>
      </c>
      <c r="C1470">
        <f t="shared" si="92"/>
        <v>-1.9428902930940239E-16</v>
      </c>
      <c r="D1470">
        <f t="shared" si="95"/>
        <v>0.21436994414926891</v>
      </c>
    </row>
    <row r="1471" spans="1:4">
      <c r="A1471" s="1">
        <f t="shared" si="93"/>
        <v>728.5</v>
      </c>
      <c r="B1471">
        <f t="shared" si="94"/>
        <v>1.0679189937804709</v>
      </c>
      <c r="C1471">
        <f t="shared" si="92"/>
        <v>-1.9428902930940239E-16</v>
      </c>
      <c r="D1471">
        <f t="shared" si="95"/>
        <v>0.21436994414926891</v>
      </c>
    </row>
    <row r="1472" spans="1:4">
      <c r="A1472" s="1">
        <f t="shared" si="93"/>
        <v>729</v>
      </c>
      <c r="B1472">
        <f t="shared" si="94"/>
        <v>1.0679189937804709</v>
      </c>
      <c r="C1472">
        <f t="shared" si="92"/>
        <v>-1.9428902930940239E-16</v>
      </c>
      <c r="D1472">
        <f t="shared" si="95"/>
        <v>0.21436994414926891</v>
      </c>
    </row>
    <row r="1473" spans="1:4">
      <c r="A1473" s="1">
        <f t="shared" si="93"/>
        <v>729.5</v>
      </c>
      <c r="B1473">
        <f t="shared" si="94"/>
        <v>1.0679189937804709</v>
      </c>
      <c r="C1473">
        <f t="shared" si="92"/>
        <v>-1.9428902930940239E-16</v>
      </c>
      <c r="D1473">
        <f t="shared" si="95"/>
        <v>0.21436994414926891</v>
      </c>
    </row>
    <row r="1474" spans="1:4">
      <c r="A1474" s="1">
        <f t="shared" si="93"/>
        <v>730</v>
      </c>
      <c r="B1474">
        <f t="shared" si="94"/>
        <v>1.0679189937804709</v>
      </c>
      <c r="C1474">
        <f t="shared" si="92"/>
        <v>-1.9428902930940239E-16</v>
      </c>
      <c r="D1474">
        <f t="shared" si="95"/>
        <v>0.21436994414926891</v>
      </c>
    </row>
    <row r="1475" spans="1:4">
      <c r="A1475" s="1">
        <f t="shared" si="93"/>
        <v>730.5</v>
      </c>
      <c r="B1475">
        <f t="shared" si="94"/>
        <v>1.0679189937804709</v>
      </c>
      <c r="C1475">
        <f t="shared" si="92"/>
        <v>-1.9428902930940239E-16</v>
      </c>
      <c r="D1475">
        <f t="shared" si="95"/>
        <v>0.21436994414926891</v>
      </c>
    </row>
    <row r="1476" spans="1:4">
      <c r="A1476" s="1">
        <f t="shared" si="93"/>
        <v>731</v>
      </c>
      <c r="B1476">
        <f t="shared" si="94"/>
        <v>1.0679189937804709</v>
      </c>
      <c r="C1476">
        <f t="shared" si="92"/>
        <v>-1.9428902930940239E-16</v>
      </c>
      <c r="D1476">
        <f t="shared" si="95"/>
        <v>0.21436994414926891</v>
      </c>
    </row>
    <row r="1477" spans="1:4">
      <c r="A1477" s="1">
        <f t="shared" si="93"/>
        <v>731.5</v>
      </c>
      <c r="B1477">
        <f t="shared" si="94"/>
        <v>1.0679189937804709</v>
      </c>
      <c r="C1477">
        <f t="shared" si="92"/>
        <v>-1.9428902930940239E-16</v>
      </c>
      <c r="D1477">
        <f t="shared" si="95"/>
        <v>0.21436994414926891</v>
      </c>
    </row>
    <row r="1478" spans="1:4">
      <c r="A1478" s="1">
        <f t="shared" si="93"/>
        <v>732</v>
      </c>
      <c r="B1478">
        <f t="shared" si="94"/>
        <v>1.0679189937804709</v>
      </c>
      <c r="C1478">
        <f t="shared" si="92"/>
        <v>-1.9428902930940239E-16</v>
      </c>
      <c r="D1478">
        <f t="shared" si="95"/>
        <v>0.21436994414926891</v>
      </c>
    </row>
    <row r="1479" spans="1:4">
      <c r="A1479" s="1">
        <f t="shared" si="93"/>
        <v>732.5</v>
      </c>
      <c r="B1479">
        <f t="shared" si="94"/>
        <v>1.0679189937804709</v>
      </c>
      <c r="C1479">
        <f t="shared" si="92"/>
        <v>-1.9428902930940239E-16</v>
      </c>
      <c r="D1479">
        <f t="shared" si="95"/>
        <v>0.21436994414926891</v>
      </c>
    </row>
    <row r="1480" spans="1:4">
      <c r="A1480" s="1">
        <f t="shared" si="93"/>
        <v>733</v>
      </c>
      <c r="B1480">
        <f t="shared" si="94"/>
        <v>1.0679189937804709</v>
      </c>
      <c r="C1480">
        <f t="shared" si="92"/>
        <v>-1.9428902930940239E-16</v>
      </c>
      <c r="D1480">
        <f t="shared" si="95"/>
        <v>0.21436994414926891</v>
      </c>
    </row>
    <row r="1481" spans="1:4">
      <c r="A1481" s="1">
        <f t="shared" si="93"/>
        <v>733.5</v>
      </c>
      <c r="B1481">
        <f t="shared" si="94"/>
        <v>1.0679189937804709</v>
      </c>
      <c r="C1481">
        <f t="shared" si="92"/>
        <v>-1.9428902930940239E-16</v>
      </c>
      <c r="D1481">
        <f t="shared" si="95"/>
        <v>0.21436994414926891</v>
      </c>
    </row>
    <row r="1482" spans="1:4">
      <c r="A1482" s="1">
        <f t="shared" si="93"/>
        <v>734</v>
      </c>
      <c r="B1482">
        <f t="shared" si="94"/>
        <v>1.0679189937804709</v>
      </c>
      <c r="C1482">
        <f t="shared" si="92"/>
        <v>-1.9428902930940239E-16</v>
      </c>
      <c r="D1482">
        <f t="shared" si="95"/>
        <v>0.21436994414926891</v>
      </c>
    </row>
    <row r="1483" spans="1:4">
      <c r="A1483" s="1">
        <f t="shared" si="93"/>
        <v>734.5</v>
      </c>
      <c r="B1483">
        <f t="shared" si="94"/>
        <v>1.0679189937804709</v>
      </c>
      <c r="C1483">
        <f t="shared" si="92"/>
        <v>-1.9428902930940239E-16</v>
      </c>
      <c r="D1483">
        <f t="shared" si="95"/>
        <v>0.21436994414926891</v>
      </c>
    </row>
    <row r="1484" spans="1:4">
      <c r="A1484" s="1">
        <f t="shared" si="93"/>
        <v>735</v>
      </c>
      <c r="B1484">
        <f t="shared" si="94"/>
        <v>1.0679189937804709</v>
      </c>
      <c r="C1484">
        <f t="shared" si="92"/>
        <v>-1.9428902930940239E-16</v>
      </c>
      <c r="D1484">
        <f t="shared" si="95"/>
        <v>0.21436994414926891</v>
      </c>
    </row>
    <row r="1485" spans="1:4">
      <c r="A1485" s="1">
        <f t="shared" si="93"/>
        <v>735.5</v>
      </c>
      <c r="B1485">
        <f t="shared" si="94"/>
        <v>1.0679189937804709</v>
      </c>
      <c r="C1485">
        <f t="shared" si="92"/>
        <v>-1.9428902930940239E-16</v>
      </c>
      <c r="D1485">
        <f t="shared" si="95"/>
        <v>0.21436994414926891</v>
      </c>
    </row>
    <row r="1486" spans="1:4">
      <c r="A1486" s="1">
        <f t="shared" si="93"/>
        <v>736</v>
      </c>
      <c r="B1486">
        <f t="shared" si="94"/>
        <v>1.0679189937804709</v>
      </c>
      <c r="C1486">
        <f t="shared" si="92"/>
        <v>-1.9428902930940239E-16</v>
      </c>
      <c r="D1486">
        <f t="shared" si="95"/>
        <v>0.21436994414926891</v>
      </c>
    </row>
    <row r="1487" spans="1:4">
      <c r="A1487" s="1">
        <f t="shared" si="93"/>
        <v>736.5</v>
      </c>
      <c r="B1487">
        <f t="shared" si="94"/>
        <v>1.0679189937804709</v>
      </c>
      <c r="C1487">
        <f t="shared" si="92"/>
        <v>-1.9428902930940239E-16</v>
      </c>
      <c r="D1487">
        <f t="shared" si="95"/>
        <v>0.21436994414926891</v>
      </c>
    </row>
    <row r="1488" spans="1:4">
      <c r="A1488" s="1">
        <f t="shared" si="93"/>
        <v>737</v>
      </c>
      <c r="B1488">
        <f t="shared" si="94"/>
        <v>1.0679189937804709</v>
      </c>
      <c r="C1488">
        <f t="shared" ref="C1488:C1551" si="96">($M$5/$M$6*($M$7-B1488)-$M$8*B1488/($M$9+B1488+$M$10*B1488^2))</f>
        <v>-1.9428902930940239E-16</v>
      </c>
      <c r="D1488">
        <f t="shared" si="95"/>
        <v>0.21436994414926891</v>
      </c>
    </row>
    <row r="1489" spans="1:4">
      <c r="A1489" s="1">
        <f t="shared" si="93"/>
        <v>737.5</v>
      </c>
      <c r="B1489">
        <f t="shared" si="94"/>
        <v>1.0679189937804709</v>
      </c>
      <c r="C1489">
        <f t="shared" si="96"/>
        <v>-1.9428902930940239E-16</v>
      </c>
      <c r="D1489">
        <f t="shared" si="95"/>
        <v>0.21436994414926891</v>
      </c>
    </row>
    <row r="1490" spans="1:4">
      <c r="A1490" s="1">
        <f t="shared" si="93"/>
        <v>738</v>
      </c>
      <c r="B1490">
        <f t="shared" si="94"/>
        <v>1.0679189937804709</v>
      </c>
      <c r="C1490">
        <f t="shared" si="96"/>
        <v>-1.9428902930940239E-16</v>
      </c>
      <c r="D1490">
        <f t="shared" si="95"/>
        <v>0.21436994414926891</v>
      </c>
    </row>
    <row r="1491" spans="1:4">
      <c r="A1491" s="1">
        <f t="shared" si="93"/>
        <v>738.5</v>
      </c>
      <c r="B1491">
        <f t="shared" si="94"/>
        <v>1.0679189937804709</v>
      </c>
      <c r="C1491">
        <f t="shared" si="96"/>
        <v>-1.9428902930940239E-16</v>
      </c>
      <c r="D1491">
        <f t="shared" si="95"/>
        <v>0.21436994414926891</v>
      </c>
    </row>
    <row r="1492" spans="1:4">
      <c r="A1492" s="1">
        <f t="shared" si="93"/>
        <v>739</v>
      </c>
      <c r="B1492">
        <f t="shared" si="94"/>
        <v>1.0679189937804709</v>
      </c>
      <c r="C1492">
        <f t="shared" si="96"/>
        <v>-1.9428902930940239E-16</v>
      </c>
      <c r="D1492">
        <f t="shared" si="95"/>
        <v>0.21436994414926891</v>
      </c>
    </row>
    <row r="1493" spans="1:4">
      <c r="A1493" s="1">
        <f t="shared" si="93"/>
        <v>739.5</v>
      </c>
      <c r="B1493">
        <f t="shared" si="94"/>
        <v>1.0679189937804709</v>
      </c>
      <c r="C1493">
        <f t="shared" si="96"/>
        <v>-1.9428902930940239E-16</v>
      </c>
      <c r="D1493">
        <f t="shared" si="95"/>
        <v>0.21436994414926891</v>
      </c>
    </row>
    <row r="1494" spans="1:4">
      <c r="A1494" s="1">
        <f t="shared" si="93"/>
        <v>740</v>
      </c>
      <c r="B1494">
        <f t="shared" si="94"/>
        <v>1.0679189937804709</v>
      </c>
      <c r="C1494">
        <f t="shared" si="96"/>
        <v>-1.9428902930940239E-16</v>
      </c>
      <c r="D1494">
        <f t="shared" si="95"/>
        <v>0.21436994414926891</v>
      </c>
    </row>
    <row r="1495" spans="1:4">
      <c r="A1495" s="1">
        <f t="shared" ref="A1495:A1558" si="97">A1494+M$4</f>
        <v>740.5</v>
      </c>
      <c r="B1495">
        <f t="shared" ref="B1495:B1558" si="98">B1494+C1494*(A1495-A1494)</f>
        <v>1.0679189937804709</v>
      </c>
      <c r="C1495">
        <f t="shared" si="96"/>
        <v>-1.9428902930940239E-16</v>
      </c>
      <c r="D1495">
        <f t="shared" ref="D1495:D1558" si="99">$M$8*B1495/($M$9+B1495+$M$10*B1495^2)</f>
        <v>0.21436994414926891</v>
      </c>
    </row>
    <row r="1496" spans="1:4">
      <c r="A1496" s="1">
        <f t="shared" si="97"/>
        <v>741</v>
      </c>
      <c r="B1496">
        <f t="shared" si="98"/>
        <v>1.0679189937804709</v>
      </c>
      <c r="C1496">
        <f t="shared" si="96"/>
        <v>-1.9428902930940239E-16</v>
      </c>
      <c r="D1496">
        <f t="shared" si="99"/>
        <v>0.21436994414926891</v>
      </c>
    </row>
    <row r="1497" spans="1:4">
      <c r="A1497" s="1">
        <f t="shared" si="97"/>
        <v>741.5</v>
      </c>
      <c r="B1497">
        <f t="shared" si="98"/>
        <v>1.0679189937804709</v>
      </c>
      <c r="C1497">
        <f t="shared" si="96"/>
        <v>-1.9428902930940239E-16</v>
      </c>
      <c r="D1497">
        <f t="shared" si="99"/>
        <v>0.21436994414926891</v>
      </c>
    </row>
    <row r="1498" spans="1:4">
      <c r="A1498" s="1">
        <f t="shared" si="97"/>
        <v>742</v>
      </c>
      <c r="B1498">
        <f t="shared" si="98"/>
        <v>1.0679189937804709</v>
      </c>
      <c r="C1498">
        <f t="shared" si="96"/>
        <v>-1.9428902930940239E-16</v>
      </c>
      <c r="D1498">
        <f t="shared" si="99"/>
        <v>0.21436994414926891</v>
      </c>
    </row>
    <row r="1499" spans="1:4">
      <c r="A1499" s="1">
        <f t="shared" si="97"/>
        <v>742.5</v>
      </c>
      <c r="B1499">
        <f t="shared" si="98"/>
        <v>1.0679189937804709</v>
      </c>
      <c r="C1499">
        <f t="shared" si="96"/>
        <v>-1.9428902930940239E-16</v>
      </c>
      <c r="D1499">
        <f t="shared" si="99"/>
        <v>0.21436994414926891</v>
      </c>
    </row>
    <row r="1500" spans="1:4">
      <c r="A1500" s="1">
        <f t="shared" si="97"/>
        <v>743</v>
      </c>
      <c r="B1500">
        <f t="shared" si="98"/>
        <v>1.0679189937804709</v>
      </c>
      <c r="C1500">
        <f t="shared" si="96"/>
        <v>-1.9428902930940239E-16</v>
      </c>
      <c r="D1500">
        <f t="shared" si="99"/>
        <v>0.21436994414926891</v>
      </c>
    </row>
    <row r="1501" spans="1:4">
      <c r="A1501" s="1">
        <f t="shared" si="97"/>
        <v>743.5</v>
      </c>
      <c r="B1501">
        <f t="shared" si="98"/>
        <v>1.0679189937804709</v>
      </c>
      <c r="C1501">
        <f t="shared" si="96"/>
        <v>-1.9428902930940239E-16</v>
      </c>
      <c r="D1501">
        <f t="shared" si="99"/>
        <v>0.21436994414926891</v>
      </c>
    </row>
    <row r="1502" spans="1:4">
      <c r="A1502" s="1">
        <f t="shared" si="97"/>
        <v>744</v>
      </c>
      <c r="B1502">
        <f t="shared" si="98"/>
        <v>1.0679189937804709</v>
      </c>
      <c r="C1502">
        <f t="shared" si="96"/>
        <v>-1.9428902930940239E-16</v>
      </c>
      <c r="D1502">
        <f t="shared" si="99"/>
        <v>0.21436994414926891</v>
      </c>
    </row>
    <row r="1503" spans="1:4">
      <c r="A1503" s="1">
        <f t="shared" si="97"/>
        <v>744.5</v>
      </c>
      <c r="B1503">
        <f t="shared" si="98"/>
        <v>1.0679189937804709</v>
      </c>
      <c r="C1503">
        <f t="shared" si="96"/>
        <v>-1.9428902930940239E-16</v>
      </c>
      <c r="D1503">
        <f t="shared" si="99"/>
        <v>0.21436994414926891</v>
      </c>
    </row>
    <row r="1504" spans="1:4">
      <c r="A1504" s="1">
        <f t="shared" si="97"/>
        <v>745</v>
      </c>
      <c r="B1504">
        <f t="shared" si="98"/>
        <v>1.0679189937804709</v>
      </c>
      <c r="C1504">
        <f t="shared" si="96"/>
        <v>-1.9428902930940239E-16</v>
      </c>
      <c r="D1504">
        <f t="shared" si="99"/>
        <v>0.21436994414926891</v>
      </c>
    </row>
    <row r="1505" spans="1:4">
      <c r="A1505" s="1">
        <f t="shared" si="97"/>
        <v>745.5</v>
      </c>
      <c r="B1505">
        <f t="shared" si="98"/>
        <v>1.0679189937804709</v>
      </c>
      <c r="C1505">
        <f t="shared" si="96"/>
        <v>-1.9428902930940239E-16</v>
      </c>
      <c r="D1505">
        <f t="shared" si="99"/>
        <v>0.21436994414926891</v>
      </c>
    </row>
    <row r="1506" spans="1:4">
      <c r="A1506" s="1">
        <f t="shared" si="97"/>
        <v>746</v>
      </c>
      <c r="B1506">
        <f t="shared" si="98"/>
        <v>1.0679189937804709</v>
      </c>
      <c r="C1506">
        <f t="shared" si="96"/>
        <v>-1.9428902930940239E-16</v>
      </c>
      <c r="D1506">
        <f t="shared" si="99"/>
        <v>0.21436994414926891</v>
      </c>
    </row>
    <row r="1507" spans="1:4">
      <c r="A1507" s="1">
        <f t="shared" si="97"/>
        <v>746.5</v>
      </c>
      <c r="B1507">
        <f t="shared" si="98"/>
        <v>1.0679189937804709</v>
      </c>
      <c r="C1507">
        <f t="shared" si="96"/>
        <v>-1.9428902930940239E-16</v>
      </c>
      <c r="D1507">
        <f t="shared" si="99"/>
        <v>0.21436994414926891</v>
      </c>
    </row>
    <row r="1508" spans="1:4">
      <c r="A1508" s="1">
        <f t="shared" si="97"/>
        <v>747</v>
      </c>
      <c r="B1508">
        <f t="shared" si="98"/>
        <v>1.0679189937804709</v>
      </c>
      <c r="C1508">
        <f t="shared" si="96"/>
        <v>-1.9428902930940239E-16</v>
      </c>
      <c r="D1508">
        <f t="shared" si="99"/>
        <v>0.21436994414926891</v>
      </c>
    </row>
    <row r="1509" spans="1:4">
      <c r="A1509" s="1">
        <f t="shared" si="97"/>
        <v>747.5</v>
      </c>
      <c r="B1509">
        <f t="shared" si="98"/>
        <v>1.0679189937804709</v>
      </c>
      <c r="C1509">
        <f t="shared" si="96"/>
        <v>-1.9428902930940239E-16</v>
      </c>
      <c r="D1509">
        <f t="shared" si="99"/>
        <v>0.21436994414926891</v>
      </c>
    </row>
    <row r="1510" spans="1:4">
      <c r="A1510" s="1">
        <f t="shared" si="97"/>
        <v>748</v>
      </c>
      <c r="B1510">
        <f t="shared" si="98"/>
        <v>1.0679189937804709</v>
      </c>
      <c r="C1510">
        <f t="shared" si="96"/>
        <v>-1.9428902930940239E-16</v>
      </c>
      <c r="D1510">
        <f t="shared" si="99"/>
        <v>0.21436994414926891</v>
      </c>
    </row>
    <row r="1511" spans="1:4">
      <c r="A1511" s="1">
        <f t="shared" si="97"/>
        <v>748.5</v>
      </c>
      <c r="B1511">
        <f t="shared" si="98"/>
        <v>1.0679189937804709</v>
      </c>
      <c r="C1511">
        <f t="shared" si="96"/>
        <v>-1.9428902930940239E-16</v>
      </c>
      <c r="D1511">
        <f t="shared" si="99"/>
        <v>0.21436994414926891</v>
      </c>
    </row>
    <row r="1512" spans="1:4">
      <c r="A1512" s="1">
        <f t="shared" si="97"/>
        <v>749</v>
      </c>
      <c r="B1512">
        <f t="shared" si="98"/>
        <v>1.0679189937804709</v>
      </c>
      <c r="C1512">
        <f t="shared" si="96"/>
        <v>-1.9428902930940239E-16</v>
      </c>
      <c r="D1512">
        <f t="shared" si="99"/>
        <v>0.21436994414926891</v>
      </c>
    </row>
    <row r="1513" spans="1:4">
      <c r="A1513" s="1">
        <f t="shared" si="97"/>
        <v>749.5</v>
      </c>
      <c r="B1513">
        <f t="shared" si="98"/>
        <v>1.0679189937804709</v>
      </c>
      <c r="C1513">
        <f t="shared" si="96"/>
        <v>-1.9428902930940239E-16</v>
      </c>
      <c r="D1513">
        <f t="shared" si="99"/>
        <v>0.21436994414926891</v>
      </c>
    </row>
    <row r="1514" spans="1:4">
      <c r="A1514" s="1">
        <f t="shared" si="97"/>
        <v>750</v>
      </c>
      <c r="B1514">
        <f t="shared" si="98"/>
        <v>1.0679189937804709</v>
      </c>
      <c r="C1514">
        <f t="shared" si="96"/>
        <v>-1.9428902930940239E-16</v>
      </c>
      <c r="D1514">
        <f t="shared" si="99"/>
        <v>0.21436994414926891</v>
      </c>
    </row>
    <row r="1515" spans="1:4">
      <c r="A1515" s="1">
        <f t="shared" si="97"/>
        <v>750.5</v>
      </c>
      <c r="B1515">
        <f t="shared" si="98"/>
        <v>1.0679189937804709</v>
      </c>
      <c r="C1515">
        <f t="shared" si="96"/>
        <v>-1.9428902930940239E-16</v>
      </c>
      <c r="D1515">
        <f t="shared" si="99"/>
        <v>0.21436994414926891</v>
      </c>
    </row>
    <row r="1516" spans="1:4">
      <c r="A1516" s="1">
        <f t="shared" si="97"/>
        <v>751</v>
      </c>
      <c r="B1516">
        <f t="shared" si="98"/>
        <v>1.0679189937804709</v>
      </c>
      <c r="C1516">
        <f t="shared" si="96"/>
        <v>-1.9428902930940239E-16</v>
      </c>
      <c r="D1516">
        <f t="shared" si="99"/>
        <v>0.21436994414926891</v>
      </c>
    </row>
    <row r="1517" spans="1:4">
      <c r="A1517" s="1">
        <f t="shared" si="97"/>
        <v>751.5</v>
      </c>
      <c r="B1517">
        <f t="shared" si="98"/>
        <v>1.0679189937804709</v>
      </c>
      <c r="C1517">
        <f t="shared" si="96"/>
        <v>-1.9428902930940239E-16</v>
      </c>
      <c r="D1517">
        <f t="shared" si="99"/>
        <v>0.21436994414926891</v>
      </c>
    </row>
    <row r="1518" spans="1:4">
      <c r="A1518" s="1">
        <f t="shared" si="97"/>
        <v>752</v>
      </c>
      <c r="B1518">
        <f t="shared" si="98"/>
        <v>1.0679189937804709</v>
      </c>
      <c r="C1518">
        <f t="shared" si="96"/>
        <v>-1.9428902930940239E-16</v>
      </c>
      <c r="D1518">
        <f t="shared" si="99"/>
        <v>0.21436994414926891</v>
      </c>
    </row>
    <row r="1519" spans="1:4">
      <c r="A1519" s="1">
        <f t="shared" si="97"/>
        <v>752.5</v>
      </c>
      <c r="B1519">
        <f t="shared" si="98"/>
        <v>1.0679189937804709</v>
      </c>
      <c r="C1519">
        <f t="shared" si="96"/>
        <v>-1.9428902930940239E-16</v>
      </c>
      <c r="D1519">
        <f t="shared" si="99"/>
        <v>0.21436994414926891</v>
      </c>
    </row>
    <row r="1520" spans="1:4">
      <c r="A1520" s="1">
        <f t="shared" si="97"/>
        <v>753</v>
      </c>
      <c r="B1520">
        <f t="shared" si="98"/>
        <v>1.0679189937804709</v>
      </c>
      <c r="C1520">
        <f t="shared" si="96"/>
        <v>-1.9428902930940239E-16</v>
      </c>
      <c r="D1520">
        <f t="shared" si="99"/>
        <v>0.21436994414926891</v>
      </c>
    </row>
    <row r="1521" spans="1:4">
      <c r="A1521" s="1">
        <f t="shared" si="97"/>
        <v>753.5</v>
      </c>
      <c r="B1521">
        <f t="shared" si="98"/>
        <v>1.0679189937804709</v>
      </c>
      <c r="C1521">
        <f t="shared" si="96"/>
        <v>-1.9428902930940239E-16</v>
      </c>
      <c r="D1521">
        <f t="shared" si="99"/>
        <v>0.21436994414926891</v>
      </c>
    </row>
    <row r="1522" spans="1:4">
      <c r="A1522" s="1">
        <f t="shared" si="97"/>
        <v>754</v>
      </c>
      <c r="B1522">
        <f t="shared" si="98"/>
        <v>1.0679189937804709</v>
      </c>
      <c r="C1522">
        <f t="shared" si="96"/>
        <v>-1.9428902930940239E-16</v>
      </c>
      <c r="D1522">
        <f t="shared" si="99"/>
        <v>0.21436994414926891</v>
      </c>
    </row>
    <row r="1523" spans="1:4">
      <c r="A1523" s="1">
        <f t="shared" si="97"/>
        <v>754.5</v>
      </c>
      <c r="B1523">
        <f t="shared" si="98"/>
        <v>1.0679189937804709</v>
      </c>
      <c r="C1523">
        <f t="shared" si="96"/>
        <v>-1.9428902930940239E-16</v>
      </c>
      <c r="D1523">
        <f t="shared" si="99"/>
        <v>0.21436994414926891</v>
      </c>
    </row>
    <row r="1524" spans="1:4">
      <c r="A1524" s="1">
        <f t="shared" si="97"/>
        <v>755</v>
      </c>
      <c r="B1524">
        <f t="shared" si="98"/>
        <v>1.0679189937804709</v>
      </c>
      <c r="C1524">
        <f t="shared" si="96"/>
        <v>-1.9428902930940239E-16</v>
      </c>
      <c r="D1524">
        <f t="shared" si="99"/>
        <v>0.21436994414926891</v>
      </c>
    </row>
    <row r="1525" spans="1:4">
      <c r="A1525" s="1">
        <f t="shared" si="97"/>
        <v>755.5</v>
      </c>
      <c r="B1525">
        <f t="shared" si="98"/>
        <v>1.0679189937804709</v>
      </c>
      <c r="C1525">
        <f t="shared" si="96"/>
        <v>-1.9428902930940239E-16</v>
      </c>
      <c r="D1525">
        <f t="shared" si="99"/>
        <v>0.21436994414926891</v>
      </c>
    </row>
    <row r="1526" spans="1:4">
      <c r="A1526" s="1">
        <f t="shared" si="97"/>
        <v>756</v>
      </c>
      <c r="B1526">
        <f t="shared" si="98"/>
        <v>1.0679189937804709</v>
      </c>
      <c r="C1526">
        <f t="shared" si="96"/>
        <v>-1.9428902930940239E-16</v>
      </c>
      <c r="D1526">
        <f t="shared" si="99"/>
        <v>0.21436994414926891</v>
      </c>
    </row>
    <row r="1527" spans="1:4">
      <c r="A1527" s="1">
        <f t="shared" si="97"/>
        <v>756.5</v>
      </c>
      <c r="B1527">
        <f t="shared" si="98"/>
        <v>1.0679189937804709</v>
      </c>
      <c r="C1527">
        <f t="shared" si="96"/>
        <v>-1.9428902930940239E-16</v>
      </c>
      <c r="D1527">
        <f t="shared" si="99"/>
        <v>0.21436994414926891</v>
      </c>
    </row>
    <row r="1528" spans="1:4">
      <c r="A1528" s="1">
        <f t="shared" si="97"/>
        <v>757</v>
      </c>
      <c r="B1528">
        <f t="shared" si="98"/>
        <v>1.0679189937804709</v>
      </c>
      <c r="C1528">
        <f t="shared" si="96"/>
        <v>-1.9428902930940239E-16</v>
      </c>
      <c r="D1528">
        <f t="shared" si="99"/>
        <v>0.21436994414926891</v>
      </c>
    </row>
    <row r="1529" spans="1:4">
      <c r="A1529" s="1">
        <f t="shared" si="97"/>
        <v>757.5</v>
      </c>
      <c r="B1529">
        <f t="shared" si="98"/>
        <v>1.0679189937804709</v>
      </c>
      <c r="C1529">
        <f t="shared" si="96"/>
        <v>-1.9428902930940239E-16</v>
      </c>
      <c r="D1529">
        <f t="shared" si="99"/>
        <v>0.21436994414926891</v>
      </c>
    </row>
    <row r="1530" spans="1:4">
      <c r="A1530" s="1">
        <f t="shared" si="97"/>
        <v>758</v>
      </c>
      <c r="B1530">
        <f t="shared" si="98"/>
        <v>1.0679189937804709</v>
      </c>
      <c r="C1530">
        <f t="shared" si="96"/>
        <v>-1.9428902930940239E-16</v>
      </c>
      <c r="D1530">
        <f t="shared" si="99"/>
        <v>0.21436994414926891</v>
      </c>
    </row>
    <row r="1531" spans="1:4">
      <c r="A1531" s="1">
        <f t="shared" si="97"/>
        <v>758.5</v>
      </c>
      <c r="B1531">
        <f t="shared" si="98"/>
        <v>1.0679189937804709</v>
      </c>
      <c r="C1531">
        <f t="shared" si="96"/>
        <v>-1.9428902930940239E-16</v>
      </c>
      <c r="D1531">
        <f t="shared" si="99"/>
        <v>0.21436994414926891</v>
      </c>
    </row>
    <row r="1532" spans="1:4">
      <c r="A1532" s="1">
        <f t="shared" si="97"/>
        <v>759</v>
      </c>
      <c r="B1532">
        <f t="shared" si="98"/>
        <v>1.0679189937804709</v>
      </c>
      <c r="C1532">
        <f t="shared" si="96"/>
        <v>-1.9428902930940239E-16</v>
      </c>
      <c r="D1532">
        <f t="shared" si="99"/>
        <v>0.21436994414926891</v>
      </c>
    </row>
    <row r="1533" spans="1:4">
      <c r="A1533" s="1">
        <f t="shared" si="97"/>
        <v>759.5</v>
      </c>
      <c r="B1533">
        <f t="shared" si="98"/>
        <v>1.0679189937804709</v>
      </c>
      <c r="C1533">
        <f t="shared" si="96"/>
        <v>-1.9428902930940239E-16</v>
      </c>
      <c r="D1533">
        <f t="shared" si="99"/>
        <v>0.21436994414926891</v>
      </c>
    </row>
    <row r="1534" spans="1:4">
      <c r="A1534" s="1">
        <f t="shared" si="97"/>
        <v>760</v>
      </c>
      <c r="B1534">
        <f t="shared" si="98"/>
        <v>1.0679189937804709</v>
      </c>
      <c r="C1534">
        <f t="shared" si="96"/>
        <v>-1.9428902930940239E-16</v>
      </c>
      <c r="D1534">
        <f t="shared" si="99"/>
        <v>0.21436994414926891</v>
      </c>
    </row>
    <row r="1535" spans="1:4">
      <c r="A1535" s="1">
        <f t="shared" si="97"/>
        <v>760.5</v>
      </c>
      <c r="B1535">
        <f t="shared" si="98"/>
        <v>1.0679189937804709</v>
      </c>
      <c r="C1535">
        <f t="shared" si="96"/>
        <v>-1.9428902930940239E-16</v>
      </c>
      <c r="D1535">
        <f t="shared" si="99"/>
        <v>0.21436994414926891</v>
      </c>
    </row>
    <row r="1536" spans="1:4">
      <c r="A1536" s="1">
        <f t="shared" si="97"/>
        <v>761</v>
      </c>
      <c r="B1536">
        <f t="shared" si="98"/>
        <v>1.0679189937804709</v>
      </c>
      <c r="C1536">
        <f t="shared" si="96"/>
        <v>-1.9428902930940239E-16</v>
      </c>
      <c r="D1536">
        <f t="shared" si="99"/>
        <v>0.21436994414926891</v>
      </c>
    </row>
    <row r="1537" spans="1:4">
      <c r="A1537" s="1">
        <f t="shared" si="97"/>
        <v>761.5</v>
      </c>
      <c r="B1537">
        <f t="shared" si="98"/>
        <v>1.0679189937804709</v>
      </c>
      <c r="C1537">
        <f t="shared" si="96"/>
        <v>-1.9428902930940239E-16</v>
      </c>
      <c r="D1537">
        <f t="shared" si="99"/>
        <v>0.21436994414926891</v>
      </c>
    </row>
    <row r="1538" spans="1:4">
      <c r="A1538" s="1">
        <f t="shared" si="97"/>
        <v>762</v>
      </c>
      <c r="B1538">
        <f t="shared" si="98"/>
        <v>1.0679189937804709</v>
      </c>
      <c r="C1538">
        <f t="shared" si="96"/>
        <v>-1.9428902930940239E-16</v>
      </c>
      <c r="D1538">
        <f t="shared" si="99"/>
        <v>0.21436994414926891</v>
      </c>
    </row>
    <row r="1539" spans="1:4">
      <c r="A1539" s="1">
        <f t="shared" si="97"/>
        <v>762.5</v>
      </c>
      <c r="B1539">
        <f t="shared" si="98"/>
        <v>1.0679189937804709</v>
      </c>
      <c r="C1539">
        <f t="shared" si="96"/>
        <v>-1.9428902930940239E-16</v>
      </c>
      <c r="D1539">
        <f t="shared" si="99"/>
        <v>0.21436994414926891</v>
      </c>
    </row>
    <row r="1540" spans="1:4">
      <c r="A1540" s="1">
        <f t="shared" si="97"/>
        <v>763</v>
      </c>
      <c r="B1540">
        <f t="shared" si="98"/>
        <v>1.0679189937804709</v>
      </c>
      <c r="C1540">
        <f t="shared" si="96"/>
        <v>-1.9428902930940239E-16</v>
      </c>
      <c r="D1540">
        <f t="shared" si="99"/>
        <v>0.21436994414926891</v>
      </c>
    </row>
    <row r="1541" spans="1:4">
      <c r="A1541" s="1">
        <f t="shared" si="97"/>
        <v>763.5</v>
      </c>
      <c r="B1541">
        <f t="shared" si="98"/>
        <v>1.0679189937804709</v>
      </c>
      <c r="C1541">
        <f t="shared" si="96"/>
        <v>-1.9428902930940239E-16</v>
      </c>
      <c r="D1541">
        <f t="shared" si="99"/>
        <v>0.21436994414926891</v>
      </c>
    </row>
    <row r="1542" spans="1:4">
      <c r="A1542" s="1">
        <f t="shared" si="97"/>
        <v>764</v>
      </c>
      <c r="B1542">
        <f t="shared" si="98"/>
        <v>1.0679189937804709</v>
      </c>
      <c r="C1542">
        <f t="shared" si="96"/>
        <v>-1.9428902930940239E-16</v>
      </c>
      <c r="D1542">
        <f t="shared" si="99"/>
        <v>0.21436994414926891</v>
      </c>
    </row>
    <row r="1543" spans="1:4">
      <c r="A1543" s="1">
        <f t="shared" si="97"/>
        <v>764.5</v>
      </c>
      <c r="B1543">
        <f t="shared" si="98"/>
        <v>1.0679189937804709</v>
      </c>
      <c r="C1543">
        <f t="shared" si="96"/>
        <v>-1.9428902930940239E-16</v>
      </c>
      <c r="D1543">
        <f t="shared" si="99"/>
        <v>0.21436994414926891</v>
      </c>
    </row>
    <row r="1544" spans="1:4">
      <c r="A1544" s="1">
        <f t="shared" si="97"/>
        <v>765</v>
      </c>
      <c r="B1544">
        <f t="shared" si="98"/>
        <v>1.0679189937804709</v>
      </c>
      <c r="C1544">
        <f t="shared" si="96"/>
        <v>-1.9428902930940239E-16</v>
      </c>
      <c r="D1544">
        <f t="shared" si="99"/>
        <v>0.21436994414926891</v>
      </c>
    </row>
    <row r="1545" spans="1:4">
      <c r="A1545" s="1">
        <f t="shared" si="97"/>
        <v>765.5</v>
      </c>
      <c r="B1545">
        <f t="shared" si="98"/>
        <v>1.0679189937804709</v>
      </c>
      <c r="C1545">
        <f t="shared" si="96"/>
        <v>-1.9428902930940239E-16</v>
      </c>
      <c r="D1545">
        <f t="shared" si="99"/>
        <v>0.21436994414926891</v>
      </c>
    </row>
    <row r="1546" spans="1:4">
      <c r="A1546" s="1">
        <f t="shared" si="97"/>
        <v>766</v>
      </c>
      <c r="B1546">
        <f t="shared" si="98"/>
        <v>1.0679189937804709</v>
      </c>
      <c r="C1546">
        <f t="shared" si="96"/>
        <v>-1.9428902930940239E-16</v>
      </c>
      <c r="D1546">
        <f t="shared" si="99"/>
        <v>0.21436994414926891</v>
      </c>
    </row>
    <row r="1547" spans="1:4">
      <c r="A1547" s="1">
        <f t="shared" si="97"/>
        <v>766.5</v>
      </c>
      <c r="B1547">
        <f t="shared" si="98"/>
        <v>1.0679189937804709</v>
      </c>
      <c r="C1547">
        <f t="shared" si="96"/>
        <v>-1.9428902930940239E-16</v>
      </c>
      <c r="D1547">
        <f t="shared" si="99"/>
        <v>0.21436994414926891</v>
      </c>
    </row>
    <row r="1548" spans="1:4">
      <c r="A1548" s="1">
        <f t="shared" si="97"/>
        <v>767</v>
      </c>
      <c r="B1548">
        <f t="shared" si="98"/>
        <v>1.0679189937804709</v>
      </c>
      <c r="C1548">
        <f t="shared" si="96"/>
        <v>-1.9428902930940239E-16</v>
      </c>
      <c r="D1548">
        <f t="shared" si="99"/>
        <v>0.21436994414926891</v>
      </c>
    </row>
    <row r="1549" spans="1:4">
      <c r="A1549" s="1">
        <f t="shared" si="97"/>
        <v>767.5</v>
      </c>
      <c r="B1549">
        <f t="shared" si="98"/>
        <v>1.0679189937804709</v>
      </c>
      <c r="C1549">
        <f t="shared" si="96"/>
        <v>-1.9428902930940239E-16</v>
      </c>
      <c r="D1549">
        <f t="shared" si="99"/>
        <v>0.21436994414926891</v>
      </c>
    </row>
    <row r="1550" spans="1:4">
      <c r="A1550" s="1">
        <f t="shared" si="97"/>
        <v>768</v>
      </c>
      <c r="B1550">
        <f t="shared" si="98"/>
        <v>1.0679189937804709</v>
      </c>
      <c r="C1550">
        <f t="shared" si="96"/>
        <v>-1.9428902930940239E-16</v>
      </c>
      <c r="D1550">
        <f t="shared" si="99"/>
        <v>0.21436994414926891</v>
      </c>
    </row>
    <row r="1551" spans="1:4">
      <c r="A1551" s="1">
        <f t="shared" si="97"/>
        <v>768.5</v>
      </c>
      <c r="B1551">
        <f t="shared" si="98"/>
        <v>1.0679189937804709</v>
      </c>
      <c r="C1551">
        <f t="shared" si="96"/>
        <v>-1.9428902930940239E-16</v>
      </c>
      <c r="D1551">
        <f t="shared" si="99"/>
        <v>0.21436994414926891</v>
      </c>
    </row>
    <row r="1552" spans="1:4">
      <c r="A1552" s="1">
        <f t="shared" si="97"/>
        <v>769</v>
      </c>
      <c r="B1552">
        <f t="shared" si="98"/>
        <v>1.0679189937804709</v>
      </c>
      <c r="C1552">
        <f t="shared" ref="C1552:C1615" si="100">($M$5/$M$6*($M$7-B1552)-$M$8*B1552/($M$9+B1552+$M$10*B1552^2))</f>
        <v>-1.9428902930940239E-16</v>
      </c>
      <c r="D1552">
        <f t="shared" si="99"/>
        <v>0.21436994414926891</v>
      </c>
    </row>
    <row r="1553" spans="1:4">
      <c r="A1553" s="1">
        <f t="shared" si="97"/>
        <v>769.5</v>
      </c>
      <c r="B1553">
        <f t="shared" si="98"/>
        <v>1.0679189937804709</v>
      </c>
      <c r="C1553">
        <f t="shared" si="100"/>
        <v>-1.9428902930940239E-16</v>
      </c>
      <c r="D1553">
        <f t="shared" si="99"/>
        <v>0.21436994414926891</v>
      </c>
    </row>
    <row r="1554" spans="1:4">
      <c r="A1554" s="1">
        <f t="shared" si="97"/>
        <v>770</v>
      </c>
      <c r="B1554">
        <f t="shared" si="98"/>
        <v>1.0679189937804709</v>
      </c>
      <c r="C1554">
        <f t="shared" si="100"/>
        <v>-1.9428902930940239E-16</v>
      </c>
      <c r="D1554">
        <f t="shared" si="99"/>
        <v>0.21436994414926891</v>
      </c>
    </row>
    <row r="1555" spans="1:4">
      <c r="A1555" s="1">
        <f t="shared" si="97"/>
        <v>770.5</v>
      </c>
      <c r="B1555">
        <f t="shared" si="98"/>
        <v>1.0679189937804709</v>
      </c>
      <c r="C1555">
        <f t="shared" si="100"/>
        <v>-1.9428902930940239E-16</v>
      </c>
      <c r="D1555">
        <f t="shared" si="99"/>
        <v>0.21436994414926891</v>
      </c>
    </row>
    <row r="1556" spans="1:4">
      <c r="A1556" s="1">
        <f t="shared" si="97"/>
        <v>771</v>
      </c>
      <c r="B1556">
        <f t="shared" si="98"/>
        <v>1.0679189937804709</v>
      </c>
      <c r="C1556">
        <f t="shared" si="100"/>
        <v>-1.9428902930940239E-16</v>
      </c>
      <c r="D1556">
        <f t="shared" si="99"/>
        <v>0.21436994414926891</v>
      </c>
    </row>
    <row r="1557" spans="1:4">
      <c r="A1557" s="1">
        <f t="shared" si="97"/>
        <v>771.5</v>
      </c>
      <c r="B1557">
        <f t="shared" si="98"/>
        <v>1.0679189937804709</v>
      </c>
      <c r="C1557">
        <f t="shared" si="100"/>
        <v>-1.9428902930940239E-16</v>
      </c>
      <c r="D1557">
        <f t="shared" si="99"/>
        <v>0.21436994414926891</v>
      </c>
    </row>
    <row r="1558" spans="1:4">
      <c r="A1558" s="1">
        <f t="shared" si="97"/>
        <v>772</v>
      </c>
      <c r="B1558">
        <f t="shared" si="98"/>
        <v>1.0679189937804709</v>
      </c>
      <c r="C1558">
        <f t="shared" si="100"/>
        <v>-1.9428902930940239E-16</v>
      </c>
      <c r="D1558">
        <f t="shared" si="99"/>
        <v>0.21436994414926891</v>
      </c>
    </row>
    <row r="1559" spans="1:4">
      <c r="A1559" s="1">
        <f t="shared" ref="A1559:A1622" si="101">A1558+M$4</f>
        <v>772.5</v>
      </c>
      <c r="B1559">
        <f t="shared" ref="B1559:B1622" si="102">B1558+C1558*(A1559-A1558)</f>
        <v>1.0679189937804709</v>
      </c>
      <c r="C1559">
        <f t="shared" si="100"/>
        <v>-1.9428902930940239E-16</v>
      </c>
      <c r="D1559">
        <f t="shared" ref="D1559:D1622" si="103">$M$8*B1559/($M$9+B1559+$M$10*B1559^2)</f>
        <v>0.21436994414926891</v>
      </c>
    </row>
    <row r="1560" spans="1:4">
      <c r="A1560" s="1">
        <f t="shared" si="101"/>
        <v>773</v>
      </c>
      <c r="B1560">
        <f t="shared" si="102"/>
        <v>1.0679189937804709</v>
      </c>
      <c r="C1560">
        <f t="shared" si="100"/>
        <v>-1.9428902930940239E-16</v>
      </c>
      <c r="D1560">
        <f t="shared" si="103"/>
        <v>0.21436994414926891</v>
      </c>
    </row>
    <row r="1561" spans="1:4">
      <c r="A1561" s="1">
        <f t="shared" si="101"/>
        <v>773.5</v>
      </c>
      <c r="B1561">
        <f t="shared" si="102"/>
        <v>1.0679189937804709</v>
      </c>
      <c r="C1561">
        <f t="shared" si="100"/>
        <v>-1.9428902930940239E-16</v>
      </c>
      <c r="D1561">
        <f t="shared" si="103"/>
        <v>0.21436994414926891</v>
      </c>
    </row>
    <row r="1562" spans="1:4">
      <c r="A1562" s="1">
        <f t="shared" si="101"/>
        <v>774</v>
      </c>
      <c r="B1562">
        <f t="shared" si="102"/>
        <v>1.0679189937804709</v>
      </c>
      <c r="C1562">
        <f t="shared" si="100"/>
        <v>-1.9428902930940239E-16</v>
      </c>
      <c r="D1562">
        <f t="shared" si="103"/>
        <v>0.21436994414926891</v>
      </c>
    </row>
    <row r="1563" spans="1:4">
      <c r="A1563" s="1">
        <f t="shared" si="101"/>
        <v>774.5</v>
      </c>
      <c r="B1563">
        <f t="shared" si="102"/>
        <v>1.0679189937804709</v>
      </c>
      <c r="C1563">
        <f t="shared" si="100"/>
        <v>-1.9428902930940239E-16</v>
      </c>
      <c r="D1563">
        <f t="shared" si="103"/>
        <v>0.21436994414926891</v>
      </c>
    </row>
    <row r="1564" spans="1:4">
      <c r="A1564" s="1">
        <f t="shared" si="101"/>
        <v>775</v>
      </c>
      <c r="B1564">
        <f t="shared" si="102"/>
        <v>1.0679189937804709</v>
      </c>
      <c r="C1564">
        <f t="shared" si="100"/>
        <v>-1.9428902930940239E-16</v>
      </c>
      <c r="D1564">
        <f t="shared" si="103"/>
        <v>0.21436994414926891</v>
      </c>
    </row>
    <row r="1565" spans="1:4">
      <c r="A1565" s="1">
        <f t="shared" si="101"/>
        <v>775.5</v>
      </c>
      <c r="B1565">
        <f t="shared" si="102"/>
        <v>1.0679189937804709</v>
      </c>
      <c r="C1565">
        <f t="shared" si="100"/>
        <v>-1.9428902930940239E-16</v>
      </c>
      <c r="D1565">
        <f t="shared" si="103"/>
        <v>0.21436994414926891</v>
      </c>
    </row>
    <row r="1566" spans="1:4">
      <c r="A1566" s="1">
        <f t="shared" si="101"/>
        <v>776</v>
      </c>
      <c r="B1566">
        <f t="shared" si="102"/>
        <v>1.0679189937804709</v>
      </c>
      <c r="C1566">
        <f t="shared" si="100"/>
        <v>-1.9428902930940239E-16</v>
      </c>
      <c r="D1566">
        <f t="shared" si="103"/>
        <v>0.21436994414926891</v>
      </c>
    </row>
    <row r="1567" spans="1:4">
      <c r="A1567" s="1">
        <f t="shared" si="101"/>
        <v>776.5</v>
      </c>
      <c r="B1567">
        <f t="shared" si="102"/>
        <v>1.0679189937804709</v>
      </c>
      <c r="C1567">
        <f t="shared" si="100"/>
        <v>-1.9428902930940239E-16</v>
      </c>
      <c r="D1567">
        <f t="shared" si="103"/>
        <v>0.21436994414926891</v>
      </c>
    </row>
    <row r="1568" spans="1:4">
      <c r="A1568" s="1">
        <f t="shared" si="101"/>
        <v>777</v>
      </c>
      <c r="B1568">
        <f t="shared" si="102"/>
        <v>1.0679189937804709</v>
      </c>
      <c r="C1568">
        <f t="shared" si="100"/>
        <v>-1.9428902930940239E-16</v>
      </c>
      <c r="D1568">
        <f t="shared" si="103"/>
        <v>0.21436994414926891</v>
      </c>
    </row>
    <row r="1569" spans="1:4">
      <c r="A1569" s="1">
        <f t="shared" si="101"/>
        <v>777.5</v>
      </c>
      <c r="B1569">
        <f t="shared" si="102"/>
        <v>1.0679189937804709</v>
      </c>
      <c r="C1569">
        <f t="shared" si="100"/>
        <v>-1.9428902930940239E-16</v>
      </c>
      <c r="D1569">
        <f t="shared" si="103"/>
        <v>0.21436994414926891</v>
      </c>
    </row>
    <row r="1570" spans="1:4">
      <c r="A1570" s="1">
        <f t="shared" si="101"/>
        <v>778</v>
      </c>
      <c r="B1570">
        <f t="shared" si="102"/>
        <v>1.0679189937804709</v>
      </c>
      <c r="C1570">
        <f t="shared" si="100"/>
        <v>-1.9428902930940239E-16</v>
      </c>
      <c r="D1570">
        <f t="shared" si="103"/>
        <v>0.21436994414926891</v>
      </c>
    </row>
    <row r="1571" spans="1:4">
      <c r="A1571" s="1">
        <f t="shared" si="101"/>
        <v>778.5</v>
      </c>
      <c r="B1571">
        <f t="shared" si="102"/>
        <v>1.0679189937804709</v>
      </c>
      <c r="C1571">
        <f t="shared" si="100"/>
        <v>-1.9428902930940239E-16</v>
      </c>
      <c r="D1571">
        <f t="shared" si="103"/>
        <v>0.21436994414926891</v>
      </c>
    </row>
    <row r="1572" spans="1:4">
      <c r="A1572" s="1">
        <f t="shared" si="101"/>
        <v>779</v>
      </c>
      <c r="B1572">
        <f t="shared" si="102"/>
        <v>1.0679189937804709</v>
      </c>
      <c r="C1572">
        <f t="shared" si="100"/>
        <v>-1.9428902930940239E-16</v>
      </c>
      <c r="D1572">
        <f t="shared" si="103"/>
        <v>0.21436994414926891</v>
      </c>
    </row>
    <row r="1573" spans="1:4">
      <c r="A1573" s="1">
        <f t="shared" si="101"/>
        <v>779.5</v>
      </c>
      <c r="B1573">
        <f t="shared" si="102"/>
        <v>1.0679189937804709</v>
      </c>
      <c r="C1573">
        <f t="shared" si="100"/>
        <v>-1.9428902930940239E-16</v>
      </c>
      <c r="D1573">
        <f t="shared" si="103"/>
        <v>0.21436994414926891</v>
      </c>
    </row>
    <row r="1574" spans="1:4">
      <c r="A1574" s="1">
        <f t="shared" si="101"/>
        <v>780</v>
      </c>
      <c r="B1574">
        <f t="shared" si="102"/>
        <v>1.0679189937804709</v>
      </c>
      <c r="C1574">
        <f t="shared" si="100"/>
        <v>-1.9428902930940239E-16</v>
      </c>
      <c r="D1574">
        <f t="shared" si="103"/>
        <v>0.21436994414926891</v>
      </c>
    </row>
    <row r="1575" spans="1:4">
      <c r="A1575" s="1">
        <f t="shared" si="101"/>
        <v>780.5</v>
      </c>
      <c r="B1575">
        <f t="shared" si="102"/>
        <v>1.0679189937804709</v>
      </c>
      <c r="C1575">
        <f t="shared" si="100"/>
        <v>-1.9428902930940239E-16</v>
      </c>
      <c r="D1575">
        <f t="shared" si="103"/>
        <v>0.21436994414926891</v>
      </c>
    </row>
    <row r="1576" spans="1:4">
      <c r="A1576" s="1">
        <f t="shared" si="101"/>
        <v>781</v>
      </c>
      <c r="B1576">
        <f t="shared" si="102"/>
        <v>1.0679189937804709</v>
      </c>
      <c r="C1576">
        <f t="shared" si="100"/>
        <v>-1.9428902930940239E-16</v>
      </c>
      <c r="D1576">
        <f t="shared" si="103"/>
        <v>0.21436994414926891</v>
      </c>
    </row>
    <row r="1577" spans="1:4">
      <c r="A1577" s="1">
        <f t="shared" si="101"/>
        <v>781.5</v>
      </c>
      <c r="B1577">
        <f t="shared" si="102"/>
        <v>1.0679189937804709</v>
      </c>
      <c r="C1577">
        <f t="shared" si="100"/>
        <v>-1.9428902930940239E-16</v>
      </c>
      <c r="D1577">
        <f t="shared" si="103"/>
        <v>0.21436994414926891</v>
      </c>
    </row>
    <row r="1578" spans="1:4">
      <c r="A1578" s="1">
        <f t="shared" si="101"/>
        <v>782</v>
      </c>
      <c r="B1578">
        <f t="shared" si="102"/>
        <v>1.0679189937804709</v>
      </c>
      <c r="C1578">
        <f t="shared" si="100"/>
        <v>-1.9428902930940239E-16</v>
      </c>
      <c r="D1578">
        <f t="shared" si="103"/>
        <v>0.21436994414926891</v>
      </c>
    </row>
    <row r="1579" spans="1:4">
      <c r="A1579" s="1">
        <f t="shared" si="101"/>
        <v>782.5</v>
      </c>
      <c r="B1579">
        <f t="shared" si="102"/>
        <v>1.0679189937804709</v>
      </c>
      <c r="C1579">
        <f t="shared" si="100"/>
        <v>-1.9428902930940239E-16</v>
      </c>
      <c r="D1579">
        <f t="shared" si="103"/>
        <v>0.21436994414926891</v>
      </c>
    </row>
    <row r="1580" spans="1:4">
      <c r="A1580" s="1">
        <f t="shared" si="101"/>
        <v>783</v>
      </c>
      <c r="B1580">
        <f t="shared" si="102"/>
        <v>1.0679189937804709</v>
      </c>
      <c r="C1580">
        <f t="shared" si="100"/>
        <v>-1.9428902930940239E-16</v>
      </c>
      <c r="D1580">
        <f t="shared" si="103"/>
        <v>0.21436994414926891</v>
      </c>
    </row>
    <row r="1581" spans="1:4">
      <c r="A1581" s="1">
        <f t="shared" si="101"/>
        <v>783.5</v>
      </c>
      <c r="B1581">
        <f t="shared" si="102"/>
        <v>1.0679189937804709</v>
      </c>
      <c r="C1581">
        <f t="shared" si="100"/>
        <v>-1.9428902930940239E-16</v>
      </c>
      <c r="D1581">
        <f t="shared" si="103"/>
        <v>0.21436994414926891</v>
      </c>
    </row>
    <row r="1582" spans="1:4">
      <c r="A1582" s="1">
        <f t="shared" si="101"/>
        <v>784</v>
      </c>
      <c r="B1582">
        <f t="shared" si="102"/>
        <v>1.0679189937804709</v>
      </c>
      <c r="C1582">
        <f t="shared" si="100"/>
        <v>-1.9428902930940239E-16</v>
      </c>
      <c r="D1582">
        <f t="shared" si="103"/>
        <v>0.21436994414926891</v>
      </c>
    </row>
    <row r="1583" spans="1:4">
      <c r="A1583" s="1">
        <f t="shared" si="101"/>
        <v>784.5</v>
      </c>
      <c r="B1583">
        <f t="shared" si="102"/>
        <v>1.0679189937804709</v>
      </c>
      <c r="C1583">
        <f t="shared" si="100"/>
        <v>-1.9428902930940239E-16</v>
      </c>
      <c r="D1583">
        <f t="shared" si="103"/>
        <v>0.21436994414926891</v>
      </c>
    </row>
    <row r="1584" spans="1:4">
      <c r="A1584" s="1">
        <f t="shared" si="101"/>
        <v>785</v>
      </c>
      <c r="B1584">
        <f t="shared" si="102"/>
        <v>1.0679189937804709</v>
      </c>
      <c r="C1584">
        <f t="shared" si="100"/>
        <v>-1.9428902930940239E-16</v>
      </c>
      <c r="D1584">
        <f t="shared" si="103"/>
        <v>0.21436994414926891</v>
      </c>
    </row>
    <row r="1585" spans="1:4">
      <c r="A1585" s="1">
        <f t="shared" si="101"/>
        <v>785.5</v>
      </c>
      <c r="B1585">
        <f t="shared" si="102"/>
        <v>1.0679189937804709</v>
      </c>
      <c r="C1585">
        <f t="shared" si="100"/>
        <v>-1.9428902930940239E-16</v>
      </c>
      <c r="D1585">
        <f t="shared" si="103"/>
        <v>0.21436994414926891</v>
      </c>
    </row>
    <row r="1586" spans="1:4">
      <c r="A1586" s="1">
        <f t="shared" si="101"/>
        <v>786</v>
      </c>
      <c r="B1586">
        <f t="shared" si="102"/>
        <v>1.0679189937804709</v>
      </c>
      <c r="C1586">
        <f t="shared" si="100"/>
        <v>-1.9428902930940239E-16</v>
      </c>
      <c r="D1586">
        <f t="shared" si="103"/>
        <v>0.21436994414926891</v>
      </c>
    </row>
    <row r="1587" spans="1:4">
      <c r="A1587" s="1">
        <f t="shared" si="101"/>
        <v>786.5</v>
      </c>
      <c r="B1587">
        <f t="shared" si="102"/>
        <v>1.0679189937804709</v>
      </c>
      <c r="C1587">
        <f t="shared" si="100"/>
        <v>-1.9428902930940239E-16</v>
      </c>
      <c r="D1587">
        <f t="shared" si="103"/>
        <v>0.21436994414926891</v>
      </c>
    </row>
    <row r="1588" spans="1:4">
      <c r="A1588" s="1">
        <f t="shared" si="101"/>
        <v>787</v>
      </c>
      <c r="B1588">
        <f t="shared" si="102"/>
        <v>1.0679189937804709</v>
      </c>
      <c r="C1588">
        <f t="shared" si="100"/>
        <v>-1.9428902930940239E-16</v>
      </c>
      <c r="D1588">
        <f t="shared" si="103"/>
        <v>0.21436994414926891</v>
      </c>
    </row>
    <row r="1589" spans="1:4">
      <c r="A1589" s="1">
        <f t="shared" si="101"/>
        <v>787.5</v>
      </c>
      <c r="B1589">
        <f t="shared" si="102"/>
        <v>1.0679189937804709</v>
      </c>
      <c r="C1589">
        <f t="shared" si="100"/>
        <v>-1.9428902930940239E-16</v>
      </c>
      <c r="D1589">
        <f t="shared" si="103"/>
        <v>0.21436994414926891</v>
      </c>
    </row>
    <row r="1590" spans="1:4">
      <c r="A1590" s="1">
        <f t="shared" si="101"/>
        <v>788</v>
      </c>
      <c r="B1590">
        <f t="shared" si="102"/>
        <v>1.0679189937804709</v>
      </c>
      <c r="C1590">
        <f t="shared" si="100"/>
        <v>-1.9428902930940239E-16</v>
      </c>
      <c r="D1590">
        <f t="shared" si="103"/>
        <v>0.21436994414926891</v>
      </c>
    </row>
    <row r="1591" spans="1:4">
      <c r="A1591" s="1">
        <f t="shared" si="101"/>
        <v>788.5</v>
      </c>
      <c r="B1591">
        <f t="shared" si="102"/>
        <v>1.0679189937804709</v>
      </c>
      <c r="C1591">
        <f t="shared" si="100"/>
        <v>-1.9428902930940239E-16</v>
      </c>
      <c r="D1591">
        <f t="shared" si="103"/>
        <v>0.21436994414926891</v>
      </c>
    </row>
    <row r="1592" spans="1:4">
      <c r="A1592" s="1">
        <f t="shared" si="101"/>
        <v>789</v>
      </c>
      <c r="B1592">
        <f t="shared" si="102"/>
        <v>1.0679189937804709</v>
      </c>
      <c r="C1592">
        <f t="shared" si="100"/>
        <v>-1.9428902930940239E-16</v>
      </c>
      <c r="D1592">
        <f t="shared" si="103"/>
        <v>0.21436994414926891</v>
      </c>
    </row>
    <row r="1593" spans="1:4">
      <c r="A1593" s="1">
        <f t="shared" si="101"/>
        <v>789.5</v>
      </c>
      <c r="B1593">
        <f t="shared" si="102"/>
        <v>1.0679189937804709</v>
      </c>
      <c r="C1593">
        <f t="shared" si="100"/>
        <v>-1.9428902930940239E-16</v>
      </c>
      <c r="D1593">
        <f t="shared" si="103"/>
        <v>0.21436994414926891</v>
      </c>
    </row>
    <row r="1594" spans="1:4">
      <c r="A1594" s="1">
        <f t="shared" si="101"/>
        <v>790</v>
      </c>
      <c r="B1594">
        <f t="shared" si="102"/>
        <v>1.0679189937804709</v>
      </c>
      <c r="C1594">
        <f t="shared" si="100"/>
        <v>-1.9428902930940239E-16</v>
      </c>
      <c r="D1594">
        <f t="shared" si="103"/>
        <v>0.21436994414926891</v>
      </c>
    </row>
    <row r="1595" spans="1:4">
      <c r="A1595" s="1">
        <f t="shared" si="101"/>
        <v>790.5</v>
      </c>
      <c r="B1595">
        <f t="shared" si="102"/>
        <v>1.0679189937804709</v>
      </c>
      <c r="C1595">
        <f t="shared" si="100"/>
        <v>-1.9428902930940239E-16</v>
      </c>
      <c r="D1595">
        <f t="shared" si="103"/>
        <v>0.21436994414926891</v>
      </c>
    </row>
    <row r="1596" spans="1:4">
      <c r="A1596" s="1">
        <f t="shared" si="101"/>
        <v>791</v>
      </c>
      <c r="B1596">
        <f t="shared" si="102"/>
        <v>1.0679189937804709</v>
      </c>
      <c r="C1596">
        <f t="shared" si="100"/>
        <v>-1.9428902930940239E-16</v>
      </c>
      <c r="D1596">
        <f t="shared" si="103"/>
        <v>0.21436994414926891</v>
      </c>
    </row>
    <row r="1597" spans="1:4">
      <c r="A1597" s="1">
        <f t="shared" si="101"/>
        <v>791.5</v>
      </c>
      <c r="B1597">
        <f t="shared" si="102"/>
        <v>1.0679189937804709</v>
      </c>
      <c r="C1597">
        <f t="shared" si="100"/>
        <v>-1.9428902930940239E-16</v>
      </c>
      <c r="D1597">
        <f t="shared" si="103"/>
        <v>0.21436994414926891</v>
      </c>
    </row>
    <row r="1598" spans="1:4">
      <c r="A1598" s="1">
        <f t="shared" si="101"/>
        <v>792</v>
      </c>
      <c r="B1598">
        <f t="shared" si="102"/>
        <v>1.0679189937804709</v>
      </c>
      <c r="C1598">
        <f t="shared" si="100"/>
        <v>-1.9428902930940239E-16</v>
      </c>
      <c r="D1598">
        <f t="shared" si="103"/>
        <v>0.21436994414926891</v>
      </c>
    </row>
    <row r="1599" spans="1:4">
      <c r="A1599" s="1">
        <f t="shared" si="101"/>
        <v>792.5</v>
      </c>
      <c r="B1599">
        <f t="shared" si="102"/>
        <v>1.0679189937804709</v>
      </c>
      <c r="C1599">
        <f t="shared" si="100"/>
        <v>-1.9428902930940239E-16</v>
      </c>
      <c r="D1599">
        <f t="shared" si="103"/>
        <v>0.21436994414926891</v>
      </c>
    </row>
    <row r="1600" spans="1:4">
      <c r="A1600" s="1">
        <f t="shared" si="101"/>
        <v>793</v>
      </c>
      <c r="B1600">
        <f t="shared" si="102"/>
        <v>1.0679189937804709</v>
      </c>
      <c r="C1600">
        <f t="shared" si="100"/>
        <v>-1.9428902930940239E-16</v>
      </c>
      <c r="D1600">
        <f t="shared" si="103"/>
        <v>0.21436994414926891</v>
      </c>
    </row>
    <row r="1601" spans="1:4">
      <c r="A1601" s="1">
        <f t="shared" si="101"/>
        <v>793.5</v>
      </c>
      <c r="B1601">
        <f t="shared" si="102"/>
        <v>1.0679189937804709</v>
      </c>
      <c r="C1601">
        <f t="shared" si="100"/>
        <v>-1.9428902930940239E-16</v>
      </c>
      <c r="D1601">
        <f t="shared" si="103"/>
        <v>0.21436994414926891</v>
      </c>
    </row>
    <row r="1602" spans="1:4">
      <c r="A1602" s="1">
        <f t="shared" si="101"/>
        <v>794</v>
      </c>
      <c r="B1602">
        <f t="shared" si="102"/>
        <v>1.0679189937804709</v>
      </c>
      <c r="C1602">
        <f t="shared" si="100"/>
        <v>-1.9428902930940239E-16</v>
      </c>
      <c r="D1602">
        <f t="shared" si="103"/>
        <v>0.21436994414926891</v>
      </c>
    </row>
    <row r="1603" spans="1:4">
      <c r="A1603" s="1">
        <f t="shared" si="101"/>
        <v>794.5</v>
      </c>
      <c r="B1603">
        <f t="shared" si="102"/>
        <v>1.0679189937804709</v>
      </c>
      <c r="C1603">
        <f t="shared" si="100"/>
        <v>-1.9428902930940239E-16</v>
      </c>
      <c r="D1603">
        <f t="shared" si="103"/>
        <v>0.21436994414926891</v>
      </c>
    </row>
    <row r="1604" spans="1:4">
      <c r="A1604" s="1">
        <f t="shared" si="101"/>
        <v>795</v>
      </c>
      <c r="B1604">
        <f t="shared" si="102"/>
        <v>1.0679189937804709</v>
      </c>
      <c r="C1604">
        <f t="shared" si="100"/>
        <v>-1.9428902930940239E-16</v>
      </c>
      <c r="D1604">
        <f t="shared" si="103"/>
        <v>0.21436994414926891</v>
      </c>
    </row>
    <row r="1605" spans="1:4">
      <c r="A1605" s="1">
        <f t="shared" si="101"/>
        <v>795.5</v>
      </c>
      <c r="B1605">
        <f t="shared" si="102"/>
        <v>1.0679189937804709</v>
      </c>
      <c r="C1605">
        <f t="shared" si="100"/>
        <v>-1.9428902930940239E-16</v>
      </c>
      <c r="D1605">
        <f t="shared" si="103"/>
        <v>0.21436994414926891</v>
      </c>
    </row>
    <row r="1606" spans="1:4">
      <c r="A1606" s="1">
        <f t="shared" si="101"/>
        <v>796</v>
      </c>
      <c r="B1606">
        <f t="shared" si="102"/>
        <v>1.0679189937804709</v>
      </c>
      <c r="C1606">
        <f t="shared" si="100"/>
        <v>-1.9428902930940239E-16</v>
      </c>
      <c r="D1606">
        <f t="shared" si="103"/>
        <v>0.21436994414926891</v>
      </c>
    </row>
    <row r="1607" spans="1:4">
      <c r="A1607" s="1">
        <f t="shared" si="101"/>
        <v>796.5</v>
      </c>
      <c r="B1607">
        <f t="shared" si="102"/>
        <v>1.0679189937804709</v>
      </c>
      <c r="C1607">
        <f t="shared" si="100"/>
        <v>-1.9428902930940239E-16</v>
      </c>
      <c r="D1607">
        <f t="shared" si="103"/>
        <v>0.21436994414926891</v>
      </c>
    </row>
    <row r="1608" spans="1:4">
      <c r="A1608" s="1">
        <f t="shared" si="101"/>
        <v>797</v>
      </c>
      <c r="B1608">
        <f t="shared" si="102"/>
        <v>1.0679189937804709</v>
      </c>
      <c r="C1608">
        <f t="shared" si="100"/>
        <v>-1.9428902930940239E-16</v>
      </c>
      <c r="D1608">
        <f t="shared" si="103"/>
        <v>0.21436994414926891</v>
      </c>
    </row>
    <row r="1609" spans="1:4">
      <c r="A1609" s="1">
        <f t="shared" si="101"/>
        <v>797.5</v>
      </c>
      <c r="B1609">
        <f t="shared" si="102"/>
        <v>1.0679189937804709</v>
      </c>
      <c r="C1609">
        <f t="shared" si="100"/>
        <v>-1.9428902930940239E-16</v>
      </c>
      <c r="D1609">
        <f t="shared" si="103"/>
        <v>0.21436994414926891</v>
      </c>
    </row>
    <row r="1610" spans="1:4">
      <c r="A1610" s="1">
        <f t="shared" si="101"/>
        <v>798</v>
      </c>
      <c r="B1610">
        <f t="shared" si="102"/>
        <v>1.0679189937804709</v>
      </c>
      <c r="C1610">
        <f t="shared" si="100"/>
        <v>-1.9428902930940239E-16</v>
      </c>
      <c r="D1610">
        <f t="shared" si="103"/>
        <v>0.21436994414926891</v>
      </c>
    </row>
    <row r="1611" spans="1:4">
      <c r="A1611" s="1">
        <f t="shared" si="101"/>
        <v>798.5</v>
      </c>
      <c r="B1611">
        <f t="shared" si="102"/>
        <v>1.0679189937804709</v>
      </c>
      <c r="C1611">
        <f t="shared" si="100"/>
        <v>-1.9428902930940239E-16</v>
      </c>
      <c r="D1611">
        <f t="shared" si="103"/>
        <v>0.21436994414926891</v>
      </c>
    </row>
    <row r="1612" spans="1:4">
      <c r="A1612" s="1">
        <f t="shared" si="101"/>
        <v>799</v>
      </c>
      <c r="B1612">
        <f t="shared" si="102"/>
        <v>1.0679189937804709</v>
      </c>
      <c r="C1612">
        <f t="shared" si="100"/>
        <v>-1.9428902930940239E-16</v>
      </c>
      <c r="D1612">
        <f t="shared" si="103"/>
        <v>0.21436994414926891</v>
      </c>
    </row>
    <row r="1613" spans="1:4">
      <c r="A1613" s="1">
        <f t="shared" si="101"/>
        <v>799.5</v>
      </c>
      <c r="B1613">
        <f t="shared" si="102"/>
        <v>1.0679189937804709</v>
      </c>
      <c r="C1613">
        <f t="shared" si="100"/>
        <v>-1.9428902930940239E-16</v>
      </c>
      <c r="D1613">
        <f t="shared" si="103"/>
        <v>0.21436994414926891</v>
      </c>
    </row>
    <row r="1614" spans="1:4">
      <c r="A1614" s="1">
        <f t="shared" si="101"/>
        <v>800</v>
      </c>
      <c r="B1614">
        <f t="shared" si="102"/>
        <v>1.0679189937804709</v>
      </c>
      <c r="C1614">
        <f t="shared" si="100"/>
        <v>-1.9428902930940239E-16</v>
      </c>
      <c r="D1614">
        <f t="shared" si="103"/>
        <v>0.21436994414926891</v>
      </c>
    </row>
    <row r="1615" spans="1:4">
      <c r="A1615" s="1">
        <f t="shared" si="101"/>
        <v>800.5</v>
      </c>
      <c r="B1615">
        <f t="shared" si="102"/>
        <v>1.0679189937804709</v>
      </c>
      <c r="C1615">
        <f t="shared" si="100"/>
        <v>-1.9428902930940239E-16</v>
      </c>
      <c r="D1615">
        <f t="shared" si="103"/>
        <v>0.21436994414926891</v>
      </c>
    </row>
    <row r="1616" spans="1:4">
      <c r="A1616" s="1">
        <f t="shared" si="101"/>
        <v>801</v>
      </c>
      <c r="B1616">
        <f t="shared" si="102"/>
        <v>1.0679189937804709</v>
      </c>
      <c r="C1616">
        <f t="shared" ref="C1616:C1679" si="104">($M$5/$M$6*($M$7-B1616)-$M$8*B1616/($M$9+B1616+$M$10*B1616^2))</f>
        <v>-1.9428902930940239E-16</v>
      </c>
      <c r="D1616">
        <f t="shared" si="103"/>
        <v>0.21436994414926891</v>
      </c>
    </row>
    <row r="1617" spans="1:4">
      <c r="A1617" s="1">
        <f t="shared" si="101"/>
        <v>801.5</v>
      </c>
      <c r="B1617">
        <f t="shared" si="102"/>
        <v>1.0679189937804709</v>
      </c>
      <c r="C1617">
        <f t="shared" si="104"/>
        <v>-1.9428902930940239E-16</v>
      </c>
      <c r="D1617">
        <f t="shared" si="103"/>
        <v>0.21436994414926891</v>
      </c>
    </row>
    <row r="1618" spans="1:4">
      <c r="A1618" s="1">
        <f t="shared" si="101"/>
        <v>802</v>
      </c>
      <c r="B1618">
        <f t="shared" si="102"/>
        <v>1.0679189937804709</v>
      </c>
      <c r="C1618">
        <f t="shared" si="104"/>
        <v>-1.9428902930940239E-16</v>
      </c>
      <c r="D1618">
        <f t="shared" si="103"/>
        <v>0.21436994414926891</v>
      </c>
    </row>
    <row r="1619" spans="1:4">
      <c r="A1619" s="1">
        <f t="shared" si="101"/>
        <v>802.5</v>
      </c>
      <c r="B1619">
        <f t="shared" si="102"/>
        <v>1.0679189937804709</v>
      </c>
      <c r="C1619">
        <f t="shared" si="104"/>
        <v>-1.9428902930940239E-16</v>
      </c>
      <c r="D1619">
        <f t="shared" si="103"/>
        <v>0.21436994414926891</v>
      </c>
    </row>
    <row r="1620" spans="1:4">
      <c r="A1620" s="1">
        <f t="shared" si="101"/>
        <v>803</v>
      </c>
      <c r="B1620">
        <f t="shared" si="102"/>
        <v>1.0679189937804709</v>
      </c>
      <c r="C1620">
        <f t="shared" si="104"/>
        <v>-1.9428902930940239E-16</v>
      </c>
      <c r="D1620">
        <f t="shared" si="103"/>
        <v>0.21436994414926891</v>
      </c>
    </row>
    <row r="1621" spans="1:4">
      <c r="A1621" s="1">
        <f t="shared" si="101"/>
        <v>803.5</v>
      </c>
      <c r="B1621">
        <f t="shared" si="102"/>
        <v>1.0679189937804709</v>
      </c>
      <c r="C1621">
        <f t="shared" si="104"/>
        <v>-1.9428902930940239E-16</v>
      </c>
      <c r="D1621">
        <f t="shared" si="103"/>
        <v>0.21436994414926891</v>
      </c>
    </row>
    <row r="1622" spans="1:4">
      <c r="A1622" s="1">
        <f t="shared" si="101"/>
        <v>804</v>
      </c>
      <c r="B1622">
        <f t="shared" si="102"/>
        <v>1.0679189937804709</v>
      </c>
      <c r="C1622">
        <f t="shared" si="104"/>
        <v>-1.9428902930940239E-16</v>
      </c>
      <c r="D1622">
        <f t="shared" si="103"/>
        <v>0.21436994414926891</v>
      </c>
    </row>
    <row r="1623" spans="1:4">
      <c r="A1623" s="1">
        <f t="shared" ref="A1623:A1686" si="105">A1622+M$4</f>
        <v>804.5</v>
      </c>
      <c r="B1623">
        <f t="shared" ref="B1623:B1686" si="106">B1622+C1622*(A1623-A1622)</f>
        <v>1.0679189937804709</v>
      </c>
      <c r="C1623">
        <f t="shared" si="104"/>
        <v>-1.9428902930940239E-16</v>
      </c>
      <c r="D1623">
        <f t="shared" ref="D1623:D1686" si="107">$M$8*B1623/($M$9+B1623+$M$10*B1623^2)</f>
        <v>0.21436994414926891</v>
      </c>
    </row>
    <row r="1624" spans="1:4">
      <c r="A1624" s="1">
        <f t="shared" si="105"/>
        <v>805</v>
      </c>
      <c r="B1624">
        <f t="shared" si="106"/>
        <v>1.0679189937804709</v>
      </c>
      <c r="C1624">
        <f t="shared" si="104"/>
        <v>-1.9428902930940239E-16</v>
      </c>
      <c r="D1624">
        <f t="shared" si="107"/>
        <v>0.21436994414926891</v>
      </c>
    </row>
    <row r="1625" spans="1:4">
      <c r="A1625" s="1">
        <f t="shared" si="105"/>
        <v>805.5</v>
      </c>
      <c r="B1625">
        <f t="shared" si="106"/>
        <v>1.0679189937804709</v>
      </c>
      <c r="C1625">
        <f t="shared" si="104"/>
        <v>-1.9428902930940239E-16</v>
      </c>
      <c r="D1625">
        <f t="shared" si="107"/>
        <v>0.21436994414926891</v>
      </c>
    </row>
    <row r="1626" spans="1:4">
      <c r="A1626" s="1">
        <f t="shared" si="105"/>
        <v>806</v>
      </c>
      <c r="B1626">
        <f t="shared" si="106"/>
        <v>1.0679189937804709</v>
      </c>
      <c r="C1626">
        <f t="shared" si="104"/>
        <v>-1.9428902930940239E-16</v>
      </c>
      <c r="D1626">
        <f t="shared" si="107"/>
        <v>0.21436994414926891</v>
      </c>
    </row>
    <row r="1627" spans="1:4">
      <c r="A1627" s="1">
        <f t="shared" si="105"/>
        <v>806.5</v>
      </c>
      <c r="B1627">
        <f t="shared" si="106"/>
        <v>1.0679189937804709</v>
      </c>
      <c r="C1627">
        <f t="shared" si="104"/>
        <v>-1.9428902930940239E-16</v>
      </c>
      <c r="D1627">
        <f t="shared" si="107"/>
        <v>0.21436994414926891</v>
      </c>
    </row>
    <row r="1628" spans="1:4">
      <c r="A1628" s="1">
        <f t="shared" si="105"/>
        <v>807</v>
      </c>
      <c r="B1628">
        <f t="shared" si="106"/>
        <v>1.0679189937804709</v>
      </c>
      <c r="C1628">
        <f t="shared" si="104"/>
        <v>-1.9428902930940239E-16</v>
      </c>
      <c r="D1628">
        <f t="shared" si="107"/>
        <v>0.21436994414926891</v>
      </c>
    </row>
    <row r="1629" spans="1:4">
      <c r="A1629" s="1">
        <f t="shared" si="105"/>
        <v>807.5</v>
      </c>
      <c r="B1629">
        <f t="shared" si="106"/>
        <v>1.0679189937804709</v>
      </c>
      <c r="C1629">
        <f t="shared" si="104"/>
        <v>-1.9428902930940239E-16</v>
      </c>
      <c r="D1629">
        <f t="shared" si="107"/>
        <v>0.21436994414926891</v>
      </c>
    </row>
    <row r="1630" spans="1:4">
      <c r="A1630" s="1">
        <f t="shared" si="105"/>
        <v>808</v>
      </c>
      <c r="B1630">
        <f t="shared" si="106"/>
        <v>1.0679189937804709</v>
      </c>
      <c r="C1630">
        <f t="shared" si="104"/>
        <v>-1.9428902930940239E-16</v>
      </c>
      <c r="D1630">
        <f t="shared" si="107"/>
        <v>0.21436994414926891</v>
      </c>
    </row>
    <row r="1631" spans="1:4">
      <c r="A1631" s="1">
        <f t="shared" si="105"/>
        <v>808.5</v>
      </c>
      <c r="B1631">
        <f t="shared" si="106"/>
        <v>1.0679189937804709</v>
      </c>
      <c r="C1631">
        <f t="shared" si="104"/>
        <v>-1.9428902930940239E-16</v>
      </c>
      <c r="D1631">
        <f t="shared" si="107"/>
        <v>0.21436994414926891</v>
      </c>
    </row>
    <row r="1632" spans="1:4">
      <c r="A1632" s="1">
        <f t="shared" si="105"/>
        <v>809</v>
      </c>
      <c r="B1632">
        <f t="shared" si="106"/>
        <v>1.0679189937804709</v>
      </c>
      <c r="C1632">
        <f t="shared" si="104"/>
        <v>-1.9428902930940239E-16</v>
      </c>
      <c r="D1632">
        <f t="shared" si="107"/>
        <v>0.21436994414926891</v>
      </c>
    </row>
    <row r="1633" spans="1:4">
      <c r="A1633" s="1">
        <f t="shared" si="105"/>
        <v>809.5</v>
      </c>
      <c r="B1633">
        <f t="shared" si="106"/>
        <v>1.0679189937804709</v>
      </c>
      <c r="C1633">
        <f t="shared" si="104"/>
        <v>-1.9428902930940239E-16</v>
      </c>
      <c r="D1633">
        <f t="shared" si="107"/>
        <v>0.21436994414926891</v>
      </c>
    </row>
    <row r="1634" spans="1:4">
      <c r="A1634" s="1">
        <f t="shared" si="105"/>
        <v>810</v>
      </c>
      <c r="B1634">
        <f t="shared" si="106"/>
        <v>1.0679189937804709</v>
      </c>
      <c r="C1634">
        <f t="shared" si="104"/>
        <v>-1.9428902930940239E-16</v>
      </c>
      <c r="D1634">
        <f t="shared" si="107"/>
        <v>0.21436994414926891</v>
      </c>
    </row>
    <row r="1635" spans="1:4">
      <c r="A1635" s="1">
        <f t="shared" si="105"/>
        <v>810.5</v>
      </c>
      <c r="B1635">
        <f t="shared" si="106"/>
        <v>1.0679189937804709</v>
      </c>
      <c r="C1635">
        <f t="shared" si="104"/>
        <v>-1.9428902930940239E-16</v>
      </c>
      <c r="D1635">
        <f t="shared" si="107"/>
        <v>0.21436994414926891</v>
      </c>
    </row>
    <row r="1636" spans="1:4">
      <c r="A1636" s="1">
        <f t="shared" si="105"/>
        <v>811</v>
      </c>
      <c r="B1636">
        <f t="shared" si="106"/>
        <v>1.0679189937804709</v>
      </c>
      <c r="C1636">
        <f t="shared" si="104"/>
        <v>-1.9428902930940239E-16</v>
      </c>
      <c r="D1636">
        <f t="shared" si="107"/>
        <v>0.21436994414926891</v>
      </c>
    </row>
    <row r="1637" spans="1:4">
      <c r="A1637" s="1">
        <f t="shared" si="105"/>
        <v>811.5</v>
      </c>
      <c r="B1637">
        <f t="shared" si="106"/>
        <v>1.0679189937804709</v>
      </c>
      <c r="C1637">
        <f t="shared" si="104"/>
        <v>-1.9428902930940239E-16</v>
      </c>
      <c r="D1637">
        <f t="shared" si="107"/>
        <v>0.21436994414926891</v>
      </c>
    </row>
    <row r="1638" spans="1:4">
      <c r="A1638" s="1">
        <f t="shared" si="105"/>
        <v>812</v>
      </c>
      <c r="B1638">
        <f t="shared" si="106"/>
        <v>1.0679189937804709</v>
      </c>
      <c r="C1638">
        <f t="shared" si="104"/>
        <v>-1.9428902930940239E-16</v>
      </c>
      <c r="D1638">
        <f t="shared" si="107"/>
        <v>0.21436994414926891</v>
      </c>
    </row>
    <row r="1639" spans="1:4">
      <c r="A1639" s="1">
        <f t="shared" si="105"/>
        <v>812.5</v>
      </c>
      <c r="B1639">
        <f t="shared" si="106"/>
        <v>1.0679189937804709</v>
      </c>
      <c r="C1639">
        <f t="shared" si="104"/>
        <v>-1.9428902930940239E-16</v>
      </c>
      <c r="D1639">
        <f t="shared" si="107"/>
        <v>0.21436994414926891</v>
      </c>
    </row>
    <row r="1640" spans="1:4">
      <c r="A1640" s="1">
        <f t="shared" si="105"/>
        <v>813</v>
      </c>
      <c r="B1640">
        <f t="shared" si="106"/>
        <v>1.0679189937804709</v>
      </c>
      <c r="C1640">
        <f t="shared" si="104"/>
        <v>-1.9428902930940239E-16</v>
      </c>
      <c r="D1640">
        <f t="shared" si="107"/>
        <v>0.21436994414926891</v>
      </c>
    </row>
    <row r="1641" spans="1:4">
      <c r="A1641" s="1">
        <f t="shared" si="105"/>
        <v>813.5</v>
      </c>
      <c r="B1641">
        <f t="shared" si="106"/>
        <v>1.0679189937804709</v>
      </c>
      <c r="C1641">
        <f t="shared" si="104"/>
        <v>-1.9428902930940239E-16</v>
      </c>
      <c r="D1641">
        <f t="shared" si="107"/>
        <v>0.21436994414926891</v>
      </c>
    </row>
    <row r="1642" spans="1:4">
      <c r="A1642" s="1">
        <f t="shared" si="105"/>
        <v>814</v>
      </c>
      <c r="B1642">
        <f t="shared" si="106"/>
        <v>1.0679189937804709</v>
      </c>
      <c r="C1642">
        <f t="shared" si="104"/>
        <v>-1.9428902930940239E-16</v>
      </c>
      <c r="D1642">
        <f t="shared" si="107"/>
        <v>0.21436994414926891</v>
      </c>
    </row>
    <row r="1643" spans="1:4">
      <c r="A1643" s="1">
        <f t="shared" si="105"/>
        <v>814.5</v>
      </c>
      <c r="B1643">
        <f t="shared" si="106"/>
        <v>1.0679189937804709</v>
      </c>
      <c r="C1643">
        <f t="shared" si="104"/>
        <v>-1.9428902930940239E-16</v>
      </c>
      <c r="D1643">
        <f t="shared" si="107"/>
        <v>0.21436994414926891</v>
      </c>
    </row>
    <row r="1644" spans="1:4">
      <c r="A1644" s="1">
        <f t="shared" si="105"/>
        <v>815</v>
      </c>
      <c r="B1644">
        <f t="shared" si="106"/>
        <v>1.0679189937804709</v>
      </c>
      <c r="C1644">
        <f t="shared" si="104"/>
        <v>-1.9428902930940239E-16</v>
      </c>
      <c r="D1644">
        <f t="shared" si="107"/>
        <v>0.21436994414926891</v>
      </c>
    </row>
    <row r="1645" spans="1:4">
      <c r="A1645" s="1">
        <f t="shared" si="105"/>
        <v>815.5</v>
      </c>
      <c r="B1645">
        <f t="shared" si="106"/>
        <v>1.0679189937804709</v>
      </c>
      <c r="C1645">
        <f t="shared" si="104"/>
        <v>-1.9428902930940239E-16</v>
      </c>
      <c r="D1645">
        <f t="shared" si="107"/>
        <v>0.21436994414926891</v>
      </c>
    </row>
    <row r="1646" spans="1:4">
      <c r="A1646" s="1">
        <f t="shared" si="105"/>
        <v>816</v>
      </c>
      <c r="B1646">
        <f t="shared" si="106"/>
        <v>1.0679189937804709</v>
      </c>
      <c r="C1646">
        <f t="shared" si="104"/>
        <v>-1.9428902930940239E-16</v>
      </c>
      <c r="D1646">
        <f t="shared" si="107"/>
        <v>0.21436994414926891</v>
      </c>
    </row>
    <row r="1647" spans="1:4">
      <c r="A1647" s="1">
        <f t="shared" si="105"/>
        <v>816.5</v>
      </c>
      <c r="B1647">
        <f t="shared" si="106"/>
        <v>1.0679189937804709</v>
      </c>
      <c r="C1647">
        <f t="shared" si="104"/>
        <v>-1.9428902930940239E-16</v>
      </c>
      <c r="D1647">
        <f t="shared" si="107"/>
        <v>0.21436994414926891</v>
      </c>
    </row>
    <row r="1648" spans="1:4">
      <c r="A1648" s="1">
        <f t="shared" si="105"/>
        <v>817</v>
      </c>
      <c r="B1648">
        <f t="shared" si="106"/>
        <v>1.0679189937804709</v>
      </c>
      <c r="C1648">
        <f t="shared" si="104"/>
        <v>-1.9428902930940239E-16</v>
      </c>
      <c r="D1648">
        <f t="shared" si="107"/>
        <v>0.21436994414926891</v>
      </c>
    </row>
    <row r="1649" spans="1:4">
      <c r="A1649" s="1">
        <f t="shared" si="105"/>
        <v>817.5</v>
      </c>
      <c r="B1649">
        <f t="shared" si="106"/>
        <v>1.0679189937804709</v>
      </c>
      <c r="C1649">
        <f t="shared" si="104"/>
        <v>-1.9428902930940239E-16</v>
      </c>
      <c r="D1649">
        <f t="shared" si="107"/>
        <v>0.21436994414926891</v>
      </c>
    </row>
    <row r="1650" spans="1:4">
      <c r="A1650" s="1">
        <f t="shared" si="105"/>
        <v>818</v>
      </c>
      <c r="B1650">
        <f t="shared" si="106"/>
        <v>1.0679189937804709</v>
      </c>
      <c r="C1650">
        <f t="shared" si="104"/>
        <v>-1.9428902930940239E-16</v>
      </c>
      <c r="D1650">
        <f t="shared" si="107"/>
        <v>0.21436994414926891</v>
      </c>
    </row>
    <row r="1651" spans="1:4">
      <c r="A1651" s="1">
        <f t="shared" si="105"/>
        <v>818.5</v>
      </c>
      <c r="B1651">
        <f t="shared" si="106"/>
        <v>1.0679189937804709</v>
      </c>
      <c r="C1651">
        <f t="shared" si="104"/>
        <v>-1.9428902930940239E-16</v>
      </c>
      <c r="D1651">
        <f t="shared" si="107"/>
        <v>0.21436994414926891</v>
      </c>
    </row>
    <row r="1652" spans="1:4">
      <c r="A1652" s="1">
        <f t="shared" si="105"/>
        <v>819</v>
      </c>
      <c r="B1652">
        <f t="shared" si="106"/>
        <v>1.0679189937804709</v>
      </c>
      <c r="C1652">
        <f t="shared" si="104"/>
        <v>-1.9428902930940239E-16</v>
      </c>
      <c r="D1652">
        <f t="shared" si="107"/>
        <v>0.21436994414926891</v>
      </c>
    </row>
    <row r="1653" spans="1:4">
      <c r="A1653" s="1">
        <f t="shared" si="105"/>
        <v>819.5</v>
      </c>
      <c r="B1653">
        <f t="shared" si="106"/>
        <v>1.0679189937804709</v>
      </c>
      <c r="C1653">
        <f t="shared" si="104"/>
        <v>-1.9428902930940239E-16</v>
      </c>
      <c r="D1653">
        <f t="shared" si="107"/>
        <v>0.21436994414926891</v>
      </c>
    </row>
    <row r="1654" spans="1:4">
      <c r="A1654" s="1">
        <f t="shared" si="105"/>
        <v>820</v>
      </c>
      <c r="B1654">
        <f t="shared" si="106"/>
        <v>1.0679189937804709</v>
      </c>
      <c r="C1654">
        <f t="shared" si="104"/>
        <v>-1.9428902930940239E-16</v>
      </c>
      <c r="D1654">
        <f t="shared" si="107"/>
        <v>0.21436994414926891</v>
      </c>
    </row>
    <row r="1655" spans="1:4">
      <c r="A1655" s="1">
        <f t="shared" si="105"/>
        <v>820.5</v>
      </c>
      <c r="B1655">
        <f t="shared" si="106"/>
        <v>1.0679189937804709</v>
      </c>
      <c r="C1655">
        <f t="shared" si="104"/>
        <v>-1.9428902930940239E-16</v>
      </c>
      <c r="D1655">
        <f t="shared" si="107"/>
        <v>0.21436994414926891</v>
      </c>
    </row>
    <row r="1656" spans="1:4">
      <c r="A1656" s="1">
        <f t="shared" si="105"/>
        <v>821</v>
      </c>
      <c r="B1656">
        <f t="shared" si="106"/>
        <v>1.0679189937804709</v>
      </c>
      <c r="C1656">
        <f t="shared" si="104"/>
        <v>-1.9428902930940239E-16</v>
      </c>
      <c r="D1656">
        <f t="shared" si="107"/>
        <v>0.21436994414926891</v>
      </c>
    </row>
    <row r="1657" spans="1:4">
      <c r="A1657" s="1">
        <f t="shared" si="105"/>
        <v>821.5</v>
      </c>
      <c r="B1657">
        <f t="shared" si="106"/>
        <v>1.0679189937804709</v>
      </c>
      <c r="C1657">
        <f t="shared" si="104"/>
        <v>-1.9428902930940239E-16</v>
      </c>
      <c r="D1657">
        <f t="shared" si="107"/>
        <v>0.21436994414926891</v>
      </c>
    </row>
    <row r="1658" spans="1:4">
      <c r="A1658" s="1">
        <f t="shared" si="105"/>
        <v>822</v>
      </c>
      <c r="B1658">
        <f t="shared" si="106"/>
        <v>1.0679189937804709</v>
      </c>
      <c r="C1658">
        <f t="shared" si="104"/>
        <v>-1.9428902930940239E-16</v>
      </c>
      <c r="D1658">
        <f t="shared" si="107"/>
        <v>0.21436994414926891</v>
      </c>
    </row>
    <row r="1659" spans="1:4">
      <c r="A1659" s="1">
        <f t="shared" si="105"/>
        <v>822.5</v>
      </c>
      <c r="B1659">
        <f t="shared" si="106"/>
        <v>1.0679189937804709</v>
      </c>
      <c r="C1659">
        <f t="shared" si="104"/>
        <v>-1.9428902930940239E-16</v>
      </c>
      <c r="D1659">
        <f t="shared" si="107"/>
        <v>0.21436994414926891</v>
      </c>
    </row>
    <row r="1660" spans="1:4">
      <c r="A1660" s="1">
        <f t="shared" si="105"/>
        <v>823</v>
      </c>
      <c r="B1660">
        <f t="shared" si="106"/>
        <v>1.0679189937804709</v>
      </c>
      <c r="C1660">
        <f t="shared" si="104"/>
        <v>-1.9428902930940239E-16</v>
      </c>
      <c r="D1660">
        <f t="shared" si="107"/>
        <v>0.21436994414926891</v>
      </c>
    </row>
    <row r="1661" spans="1:4">
      <c r="A1661" s="1">
        <f t="shared" si="105"/>
        <v>823.5</v>
      </c>
      <c r="B1661">
        <f t="shared" si="106"/>
        <v>1.0679189937804709</v>
      </c>
      <c r="C1661">
        <f t="shared" si="104"/>
        <v>-1.9428902930940239E-16</v>
      </c>
      <c r="D1661">
        <f t="shared" si="107"/>
        <v>0.21436994414926891</v>
      </c>
    </row>
    <row r="1662" spans="1:4">
      <c r="A1662" s="1">
        <f t="shared" si="105"/>
        <v>824</v>
      </c>
      <c r="B1662">
        <f t="shared" si="106"/>
        <v>1.0679189937804709</v>
      </c>
      <c r="C1662">
        <f t="shared" si="104"/>
        <v>-1.9428902930940239E-16</v>
      </c>
      <c r="D1662">
        <f t="shared" si="107"/>
        <v>0.21436994414926891</v>
      </c>
    </row>
    <row r="1663" spans="1:4">
      <c r="A1663" s="1">
        <f t="shared" si="105"/>
        <v>824.5</v>
      </c>
      <c r="B1663">
        <f t="shared" si="106"/>
        <v>1.0679189937804709</v>
      </c>
      <c r="C1663">
        <f t="shared" si="104"/>
        <v>-1.9428902930940239E-16</v>
      </c>
      <c r="D1663">
        <f t="shared" si="107"/>
        <v>0.21436994414926891</v>
      </c>
    </row>
    <row r="1664" spans="1:4">
      <c r="A1664" s="1">
        <f t="shared" si="105"/>
        <v>825</v>
      </c>
      <c r="B1664">
        <f t="shared" si="106"/>
        <v>1.0679189937804709</v>
      </c>
      <c r="C1664">
        <f t="shared" si="104"/>
        <v>-1.9428902930940239E-16</v>
      </c>
      <c r="D1664">
        <f t="shared" si="107"/>
        <v>0.21436994414926891</v>
      </c>
    </row>
    <row r="1665" spans="1:4">
      <c r="A1665" s="1">
        <f t="shared" si="105"/>
        <v>825.5</v>
      </c>
      <c r="B1665">
        <f t="shared" si="106"/>
        <v>1.0679189937804709</v>
      </c>
      <c r="C1665">
        <f t="shared" si="104"/>
        <v>-1.9428902930940239E-16</v>
      </c>
      <c r="D1665">
        <f t="shared" si="107"/>
        <v>0.21436994414926891</v>
      </c>
    </row>
    <row r="1666" spans="1:4">
      <c r="A1666" s="1">
        <f t="shared" si="105"/>
        <v>826</v>
      </c>
      <c r="B1666">
        <f t="shared" si="106"/>
        <v>1.0679189937804709</v>
      </c>
      <c r="C1666">
        <f t="shared" si="104"/>
        <v>-1.9428902930940239E-16</v>
      </c>
      <c r="D1666">
        <f t="shared" si="107"/>
        <v>0.21436994414926891</v>
      </c>
    </row>
    <row r="1667" spans="1:4">
      <c r="A1667" s="1">
        <f t="shared" si="105"/>
        <v>826.5</v>
      </c>
      <c r="B1667">
        <f t="shared" si="106"/>
        <v>1.0679189937804709</v>
      </c>
      <c r="C1667">
        <f t="shared" si="104"/>
        <v>-1.9428902930940239E-16</v>
      </c>
      <c r="D1667">
        <f t="shared" si="107"/>
        <v>0.21436994414926891</v>
      </c>
    </row>
    <row r="1668" spans="1:4">
      <c r="A1668" s="1">
        <f t="shared" si="105"/>
        <v>827</v>
      </c>
      <c r="B1668">
        <f t="shared" si="106"/>
        <v>1.0679189937804709</v>
      </c>
      <c r="C1668">
        <f t="shared" si="104"/>
        <v>-1.9428902930940239E-16</v>
      </c>
      <c r="D1668">
        <f t="shared" si="107"/>
        <v>0.21436994414926891</v>
      </c>
    </row>
    <row r="1669" spans="1:4">
      <c r="A1669" s="1">
        <f t="shared" si="105"/>
        <v>827.5</v>
      </c>
      <c r="B1669">
        <f t="shared" si="106"/>
        <v>1.0679189937804709</v>
      </c>
      <c r="C1669">
        <f t="shared" si="104"/>
        <v>-1.9428902930940239E-16</v>
      </c>
      <c r="D1669">
        <f t="shared" si="107"/>
        <v>0.21436994414926891</v>
      </c>
    </row>
    <row r="1670" spans="1:4">
      <c r="A1670" s="1">
        <f t="shared" si="105"/>
        <v>828</v>
      </c>
      <c r="B1670">
        <f t="shared" si="106"/>
        <v>1.0679189937804709</v>
      </c>
      <c r="C1670">
        <f t="shared" si="104"/>
        <v>-1.9428902930940239E-16</v>
      </c>
      <c r="D1670">
        <f t="shared" si="107"/>
        <v>0.21436994414926891</v>
      </c>
    </row>
    <row r="1671" spans="1:4">
      <c r="A1671" s="1">
        <f t="shared" si="105"/>
        <v>828.5</v>
      </c>
      <c r="B1671">
        <f t="shared" si="106"/>
        <v>1.0679189937804709</v>
      </c>
      <c r="C1671">
        <f t="shared" si="104"/>
        <v>-1.9428902930940239E-16</v>
      </c>
      <c r="D1671">
        <f t="shared" si="107"/>
        <v>0.21436994414926891</v>
      </c>
    </row>
    <row r="1672" spans="1:4">
      <c r="A1672" s="1">
        <f t="shared" si="105"/>
        <v>829</v>
      </c>
      <c r="B1672">
        <f t="shared" si="106"/>
        <v>1.0679189937804709</v>
      </c>
      <c r="C1672">
        <f t="shared" si="104"/>
        <v>-1.9428902930940239E-16</v>
      </c>
      <c r="D1672">
        <f t="shared" si="107"/>
        <v>0.21436994414926891</v>
      </c>
    </row>
    <row r="1673" spans="1:4">
      <c r="A1673" s="1">
        <f t="shared" si="105"/>
        <v>829.5</v>
      </c>
      <c r="B1673">
        <f t="shared" si="106"/>
        <v>1.0679189937804709</v>
      </c>
      <c r="C1673">
        <f t="shared" si="104"/>
        <v>-1.9428902930940239E-16</v>
      </c>
      <c r="D1673">
        <f t="shared" si="107"/>
        <v>0.21436994414926891</v>
      </c>
    </row>
    <row r="1674" spans="1:4">
      <c r="A1674" s="1">
        <f t="shared" si="105"/>
        <v>830</v>
      </c>
      <c r="B1674">
        <f t="shared" si="106"/>
        <v>1.0679189937804709</v>
      </c>
      <c r="C1674">
        <f t="shared" si="104"/>
        <v>-1.9428902930940239E-16</v>
      </c>
      <c r="D1674">
        <f t="shared" si="107"/>
        <v>0.21436994414926891</v>
      </c>
    </row>
    <row r="1675" spans="1:4">
      <c r="A1675" s="1">
        <f t="shared" si="105"/>
        <v>830.5</v>
      </c>
      <c r="B1675">
        <f t="shared" si="106"/>
        <v>1.0679189937804709</v>
      </c>
      <c r="C1675">
        <f t="shared" si="104"/>
        <v>-1.9428902930940239E-16</v>
      </c>
      <c r="D1675">
        <f t="shared" si="107"/>
        <v>0.21436994414926891</v>
      </c>
    </row>
    <row r="1676" spans="1:4">
      <c r="A1676" s="1">
        <f t="shared" si="105"/>
        <v>831</v>
      </c>
      <c r="B1676">
        <f t="shared" si="106"/>
        <v>1.0679189937804709</v>
      </c>
      <c r="C1676">
        <f t="shared" si="104"/>
        <v>-1.9428902930940239E-16</v>
      </c>
      <c r="D1676">
        <f t="shared" si="107"/>
        <v>0.21436994414926891</v>
      </c>
    </row>
    <row r="1677" spans="1:4">
      <c r="A1677" s="1">
        <f t="shared" si="105"/>
        <v>831.5</v>
      </c>
      <c r="B1677">
        <f t="shared" si="106"/>
        <v>1.0679189937804709</v>
      </c>
      <c r="C1677">
        <f t="shared" si="104"/>
        <v>-1.9428902930940239E-16</v>
      </c>
      <c r="D1677">
        <f t="shared" si="107"/>
        <v>0.21436994414926891</v>
      </c>
    </row>
    <row r="1678" spans="1:4">
      <c r="A1678" s="1">
        <f t="shared" si="105"/>
        <v>832</v>
      </c>
      <c r="B1678">
        <f t="shared" si="106"/>
        <v>1.0679189937804709</v>
      </c>
      <c r="C1678">
        <f t="shared" si="104"/>
        <v>-1.9428902930940239E-16</v>
      </c>
      <c r="D1678">
        <f t="shared" si="107"/>
        <v>0.21436994414926891</v>
      </c>
    </row>
    <row r="1679" spans="1:4">
      <c r="A1679" s="1">
        <f t="shared" si="105"/>
        <v>832.5</v>
      </c>
      <c r="B1679">
        <f t="shared" si="106"/>
        <v>1.0679189937804709</v>
      </c>
      <c r="C1679">
        <f t="shared" si="104"/>
        <v>-1.9428902930940239E-16</v>
      </c>
      <c r="D1679">
        <f t="shared" si="107"/>
        <v>0.21436994414926891</v>
      </c>
    </row>
    <row r="1680" spans="1:4">
      <c r="A1680" s="1">
        <f t="shared" si="105"/>
        <v>833</v>
      </c>
      <c r="B1680">
        <f t="shared" si="106"/>
        <v>1.0679189937804709</v>
      </c>
      <c r="C1680">
        <f t="shared" ref="C1680:C1743" si="108">($M$5/$M$6*($M$7-B1680)-$M$8*B1680/($M$9+B1680+$M$10*B1680^2))</f>
        <v>-1.9428902930940239E-16</v>
      </c>
      <c r="D1680">
        <f t="shared" si="107"/>
        <v>0.21436994414926891</v>
      </c>
    </row>
    <row r="1681" spans="1:4">
      <c r="A1681" s="1">
        <f t="shared" si="105"/>
        <v>833.5</v>
      </c>
      <c r="B1681">
        <f t="shared" si="106"/>
        <v>1.0679189937804709</v>
      </c>
      <c r="C1681">
        <f t="shared" si="108"/>
        <v>-1.9428902930940239E-16</v>
      </c>
      <c r="D1681">
        <f t="shared" si="107"/>
        <v>0.21436994414926891</v>
      </c>
    </row>
    <row r="1682" spans="1:4">
      <c r="A1682" s="1">
        <f t="shared" si="105"/>
        <v>834</v>
      </c>
      <c r="B1682">
        <f t="shared" si="106"/>
        <v>1.0679189937804709</v>
      </c>
      <c r="C1682">
        <f t="shared" si="108"/>
        <v>-1.9428902930940239E-16</v>
      </c>
      <c r="D1682">
        <f t="shared" si="107"/>
        <v>0.21436994414926891</v>
      </c>
    </row>
    <row r="1683" spans="1:4">
      <c r="A1683" s="1">
        <f t="shared" si="105"/>
        <v>834.5</v>
      </c>
      <c r="B1683">
        <f t="shared" si="106"/>
        <v>1.0679189937804709</v>
      </c>
      <c r="C1683">
        <f t="shared" si="108"/>
        <v>-1.9428902930940239E-16</v>
      </c>
      <c r="D1683">
        <f t="shared" si="107"/>
        <v>0.21436994414926891</v>
      </c>
    </row>
    <row r="1684" spans="1:4">
      <c r="A1684" s="1">
        <f t="shared" si="105"/>
        <v>835</v>
      </c>
      <c r="B1684">
        <f t="shared" si="106"/>
        <v>1.0679189937804709</v>
      </c>
      <c r="C1684">
        <f t="shared" si="108"/>
        <v>-1.9428902930940239E-16</v>
      </c>
      <c r="D1684">
        <f t="shared" si="107"/>
        <v>0.21436994414926891</v>
      </c>
    </row>
    <row r="1685" spans="1:4">
      <c r="A1685" s="1">
        <f t="shared" si="105"/>
        <v>835.5</v>
      </c>
      <c r="B1685">
        <f t="shared" si="106"/>
        <v>1.0679189937804709</v>
      </c>
      <c r="C1685">
        <f t="shared" si="108"/>
        <v>-1.9428902930940239E-16</v>
      </c>
      <c r="D1685">
        <f t="shared" si="107"/>
        <v>0.21436994414926891</v>
      </c>
    </row>
    <row r="1686" spans="1:4">
      <c r="A1686" s="1">
        <f t="shared" si="105"/>
        <v>836</v>
      </c>
      <c r="B1686">
        <f t="shared" si="106"/>
        <v>1.0679189937804709</v>
      </c>
      <c r="C1686">
        <f t="shared" si="108"/>
        <v>-1.9428902930940239E-16</v>
      </c>
      <c r="D1686">
        <f t="shared" si="107"/>
        <v>0.21436994414926891</v>
      </c>
    </row>
    <row r="1687" spans="1:4">
      <c r="A1687" s="1">
        <f t="shared" ref="A1687:A1750" si="109">A1686+M$4</f>
        <v>836.5</v>
      </c>
      <c r="B1687">
        <f t="shared" ref="B1687:B1750" si="110">B1686+C1686*(A1687-A1686)</f>
        <v>1.0679189937804709</v>
      </c>
      <c r="C1687">
        <f t="shared" si="108"/>
        <v>-1.9428902930940239E-16</v>
      </c>
      <c r="D1687">
        <f t="shared" ref="D1687:D1750" si="111">$M$8*B1687/($M$9+B1687+$M$10*B1687^2)</f>
        <v>0.21436994414926891</v>
      </c>
    </row>
    <row r="1688" spans="1:4">
      <c r="A1688" s="1">
        <f t="shared" si="109"/>
        <v>837</v>
      </c>
      <c r="B1688">
        <f t="shared" si="110"/>
        <v>1.0679189937804709</v>
      </c>
      <c r="C1688">
        <f t="shared" si="108"/>
        <v>-1.9428902930940239E-16</v>
      </c>
      <c r="D1688">
        <f t="shared" si="111"/>
        <v>0.21436994414926891</v>
      </c>
    </row>
    <row r="1689" spans="1:4">
      <c r="A1689" s="1">
        <f t="shared" si="109"/>
        <v>837.5</v>
      </c>
      <c r="B1689">
        <f t="shared" si="110"/>
        <v>1.0679189937804709</v>
      </c>
      <c r="C1689">
        <f t="shared" si="108"/>
        <v>-1.9428902930940239E-16</v>
      </c>
      <c r="D1689">
        <f t="shared" si="111"/>
        <v>0.21436994414926891</v>
      </c>
    </row>
    <row r="1690" spans="1:4">
      <c r="A1690" s="1">
        <f t="shared" si="109"/>
        <v>838</v>
      </c>
      <c r="B1690">
        <f t="shared" si="110"/>
        <v>1.0679189937804709</v>
      </c>
      <c r="C1690">
        <f t="shared" si="108"/>
        <v>-1.9428902930940239E-16</v>
      </c>
      <c r="D1690">
        <f t="shared" si="111"/>
        <v>0.21436994414926891</v>
      </c>
    </row>
    <row r="1691" spans="1:4">
      <c r="A1691" s="1">
        <f t="shared" si="109"/>
        <v>838.5</v>
      </c>
      <c r="B1691">
        <f t="shared" si="110"/>
        <v>1.0679189937804709</v>
      </c>
      <c r="C1691">
        <f t="shared" si="108"/>
        <v>-1.9428902930940239E-16</v>
      </c>
      <c r="D1691">
        <f t="shared" si="111"/>
        <v>0.21436994414926891</v>
      </c>
    </row>
    <row r="1692" spans="1:4">
      <c r="A1692" s="1">
        <f t="shared" si="109"/>
        <v>839</v>
      </c>
      <c r="B1692">
        <f t="shared" si="110"/>
        <v>1.0679189937804709</v>
      </c>
      <c r="C1692">
        <f t="shared" si="108"/>
        <v>-1.9428902930940239E-16</v>
      </c>
      <c r="D1692">
        <f t="shared" si="111"/>
        <v>0.21436994414926891</v>
      </c>
    </row>
    <row r="1693" spans="1:4">
      <c r="A1693" s="1">
        <f t="shared" si="109"/>
        <v>839.5</v>
      </c>
      <c r="B1693">
        <f t="shared" si="110"/>
        <v>1.0679189937804709</v>
      </c>
      <c r="C1693">
        <f t="shared" si="108"/>
        <v>-1.9428902930940239E-16</v>
      </c>
      <c r="D1693">
        <f t="shared" si="111"/>
        <v>0.21436994414926891</v>
      </c>
    </row>
    <row r="1694" spans="1:4">
      <c r="A1694" s="1">
        <f t="shared" si="109"/>
        <v>840</v>
      </c>
      <c r="B1694">
        <f t="shared" si="110"/>
        <v>1.0679189937804709</v>
      </c>
      <c r="C1694">
        <f t="shared" si="108"/>
        <v>-1.9428902930940239E-16</v>
      </c>
      <c r="D1694">
        <f t="shared" si="111"/>
        <v>0.21436994414926891</v>
      </c>
    </row>
    <row r="1695" spans="1:4">
      <c r="A1695" s="1">
        <f t="shared" si="109"/>
        <v>840.5</v>
      </c>
      <c r="B1695">
        <f t="shared" si="110"/>
        <v>1.0679189937804709</v>
      </c>
      <c r="C1695">
        <f t="shared" si="108"/>
        <v>-1.9428902930940239E-16</v>
      </c>
      <c r="D1695">
        <f t="shared" si="111"/>
        <v>0.21436994414926891</v>
      </c>
    </row>
    <row r="1696" spans="1:4">
      <c r="A1696" s="1">
        <f t="shared" si="109"/>
        <v>841</v>
      </c>
      <c r="B1696">
        <f t="shared" si="110"/>
        <v>1.0679189937804709</v>
      </c>
      <c r="C1696">
        <f t="shared" si="108"/>
        <v>-1.9428902930940239E-16</v>
      </c>
      <c r="D1696">
        <f t="shared" si="111"/>
        <v>0.21436994414926891</v>
      </c>
    </row>
    <row r="1697" spans="1:4">
      <c r="A1697" s="1">
        <f t="shared" si="109"/>
        <v>841.5</v>
      </c>
      <c r="B1697">
        <f t="shared" si="110"/>
        <v>1.0679189937804709</v>
      </c>
      <c r="C1697">
        <f t="shared" si="108"/>
        <v>-1.9428902930940239E-16</v>
      </c>
      <c r="D1697">
        <f t="shared" si="111"/>
        <v>0.21436994414926891</v>
      </c>
    </row>
    <row r="1698" spans="1:4">
      <c r="A1698" s="1">
        <f t="shared" si="109"/>
        <v>842</v>
      </c>
      <c r="B1698">
        <f t="shared" si="110"/>
        <v>1.0679189937804709</v>
      </c>
      <c r="C1698">
        <f t="shared" si="108"/>
        <v>-1.9428902930940239E-16</v>
      </c>
      <c r="D1698">
        <f t="shared" si="111"/>
        <v>0.21436994414926891</v>
      </c>
    </row>
    <row r="1699" spans="1:4">
      <c r="A1699" s="1">
        <f t="shared" si="109"/>
        <v>842.5</v>
      </c>
      <c r="B1699">
        <f t="shared" si="110"/>
        <v>1.0679189937804709</v>
      </c>
      <c r="C1699">
        <f t="shared" si="108"/>
        <v>-1.9428902930940239E-16</v>
      </c>
      <c r="D1699">
        <f t="shared" si="111"/>
        <v>0.21436994414926891</v>
      </c>
    </row>
    <row r="1700" spans="1:4">
      <c r="A1700" s="1">
        <f t="shared" si="109"/>
        <v>843</v>
      </c>
      <c r="B1700">
        <f t="shared" si="110"/>
        <v>1.0679189937804709</v>
      </c>
      <c r="C1700">
        <f t="shared" si="108"/>
        <v>-1.9428902930940239E-16</v>
      </c>
      <c r="D1700">
        <f t="shared" si="111"/>
        <v>0.21436994414926891</v>
      </c>
    </row>
    <row r="1701" spans="1:4">
      <c r="A1701" s="1">
        <f t="shared" si="109"/>
        <v>843.5</v>
      </c>
      <c r="B1701">
        <f t="shared" si="110"/>
        <v>1.0679189937804709</v>
      </c>
      <c r="C1701">
        <f t="shared" si="108"/>
        <v>-1.9428902930940239E-16</v>
      </c>
      <c r="D1701">
        <f t="shared" si="111"/>
        <v>0.21436994414926891</v>
      </c>
    </row>
    <row r="1702" spans="1:4">
      <c r="A1702" s="1">
        <f t="shared" si="109"/>
        <v>844</v>
      </c>
      <c r="B1702">
        <f t="shared" si="110"/>
        <v>1.0679189937804709</v>
      </c>
      <c r="C1702">
        <f t="shared" si="108"/>
        <v>-1.9428902930940239E-16</v>
      </c>
      <c r="D1702">
        <f t="shared" si="111"/>
        <v>0.21436994414926891</v>
      </c>
    </row>
    <row r="1703" spans="1:4">
      <c r="A1703" s="1">
        <f t="shared" si="109"/>
        <v>844.5</v>
      </c>
      <c r="B1703">
        <f t="shared" si="110"/>
        <v>1.0679189937804709</v>
      </c>
      <c r="C1703">
        <f t="shared" si="108"/>
        <v>-1.9428902930940239E-16</v>
      </c>
      <c r="D1703">
        <f t="shared" si="111"/>
        <v>0.21436994414926891</v>
      </c>
    </row>
    <row r="1704" spans="1:4">
      <c r="A1704" s="1">
        <f t="shared" si="109"/>
        <v>845</v>
      </c>
      <c r="B1704">
        <f t="shared" si="110"/>
        <v>1.0679189937804709</v>
      </c>
      <c r="C1704">
        <f t="shared" si="108"/>
        <v>-1.9428902930940239E-16</v>
      </c>
      <c r="D1704">
        <f t="shared" si="111"/>
        <v>0.21436994414926891</v>
      </c>
    </row>
    <row r="1705" spans="1:4">
      <c r="A1705" s="1">
        <f t="shared" si="109"/>
        <v>845.5</v>
      </c>
      <c r="B1705">
        <f t="shared" si="110"/>
        <v>1.0679189937804709</v>
      </c>
      <c r="C1705">
        <f t="shared" si="108"/>
        <v>-1.9428902930940239E-16</v>
      </c>
      <c r="D1705">
        <f t="shared" si="111"/>
        <v>0.21436994414926891</v>
      </c>
    </row>
    <row r="1706" spans="1:4">
      <c r="A1706" s="1">
        <f t="shared" si="109"/>
        <v>846</v>
      </c>
      <c r="B1706">
        <f t="shared" si="110"/>
        <v>1.0679189937804709</v>
      </c>
      <c r="C1706">
        <f t="shared" si="108"/>
        <v>-1.9428902930940239E-16</v>
      </c>
      <c r="D1706">
        <f t="shared" si="111"/>
        <v>0.21436994414926891</v>
      </c>
    </row>
    <row r="1707" spans="1:4">
      <c r="A1707" s="1">
        <f t="shared" si="109"/>
        <v>846.5</v>
      </c>
      <c r="B1707">
        <f t="shared" si="110"/>
        <v>1.0679189937804709</v>
      </c>
      <c r="C1707">
        <f t="shared" si="108"/>
        <v>-1.9428902930940239E-16</v>
      </c>
      <c r="D1707">
        <f t="shared" si="111"/>
        <v>0.21436994414926891</v>
      </c>
    </row>
    <row r="1708" spans="1:4">
      <c r="A1708" s="1">
        <f t="shared" si="109"/>
        <v>847</v>
      </c>
      <c r="B1708">
        <f t="shared" si="110"/>
        <v>1.0679189937804709</v>
      </c>
      <c r="C1708">
        <f t="shared" si="108"/>
        <v>-1.9428902930940239E-16</v>
      </c>
      <c r="D1708">
        <f t="shared" si="111"/>
        <v>0.21436994414926891</v>
      </c>
    </row>
    <row r="1709" spans="1:4">
      <c r="A1709" s="1">
        <f t="shared" si="109"/>
        <v>847.5</v>
      </c>
      <c r="B1709">
        <f t="shared" si="110"/>
        <v>1.0679189937804709</v>
      </c>
      <c r="C1709">
        <f t="shared" si="108"/>
        <v>-1.9428902930940239E-16</v>
      </c>
      <c r="D1709">
        <f t="shared" si="111"/>
        <v>0.21436994414926891</v>
      </c>
    </row>
    <row r="1710" spans="1:4">
      <c r="A1710" s="1">
        <f t="shared" si="109"/>
        <v>848</v>
      </c>
      <c r="B1710">
        <f t="shared" si="110"/>
        <v>1.0679189937804709</v>
      </c>
      <c r="C1710">
        <f t="shared" si="108"/>
        <v>-1.9428902930940239E-16</v>
      </c>
      <c r="D1710">
        <f t="shared" si="111"/>
        <v>0.21436994414926891</v>
      </c>
    </row>
    <row r="1711" spans="1:4">
      <c r="A1711" s="1">
        <f t="shared" si="109"/>
        <v>848.5</v>
      </c>
      <c r="B1711">
        <f t="shared" si="110"/>
        <v>1.0679189937804709</v>
      </c>
      <c r="C1711">
        <f t="shared" si="108"/>
        <v>-1.9428902930940239E-16</v>
      </c>
      <c r="D1711">
        <f t="shared" si="111"/>
        <v>0.21436994414926891</v>
      </c>
    </row>
    <row r="1712" spans="1:4">
      <c r="A1712" s="1">
        <f t="shared" si="109"/>
        <v>849</v>
      </c>
      <c r="B1712">
        <f t="shared" si="110"/>
        <v>1.0679189937804709</v>
      </c>
      <c r="C1712">
        <f t="shared" si="108"/>
        <v>-1.9428902930940239E-16</v>
      </c>
      <c r="D1712">
        <f t="shared" si="111"/>
        <v>0.21436994414926891</v>
      </c>
    </row>
    <row r="1713" spans="1:4">
      <c r="A1713" s="1">
        <f t="shared" si="109"/>
        <v>849.5</v>
      </c>
      <c r="B1713">
        <f t="shared" si="110"/>
        <v>1.0679189937804709</v>
      </c>
      <c r="C1713">
        <f t="shared" si="108"/>
        <v>-1.9428902930940239E-16</v>
      </c>
      <c r="D1713">
        <f t="shared" si="111"/>
        <v>0.21436994414926891</v>
      </c>
    </row>
    <row r="1714" spans="1:4">
      <c r="A1714" s="1">
        <f t="shared" si="109"/>
        <v>850</v>
      </c>
      <c r="B1714">
        <f t="shared" si="110"/>
        <v>1.0679189937804709</v>
      </c>
      <c r="C1714">
        <f t="shared" si="108"/>
        <v>-1.9428902930940239E-16</v>
      </c>
      <c r="D1714">
        <f t="shared" si="111"/>
        <v>0.21436994414926891</v>
      </c>
    </row>
    <row r="1715" spans="1:4">
      <c r="A1715" s="1">
        <f t="shared" si="109"/>
        <v>850.5</v>
      </c>
      <c r="B1715">
        <f t="shared" si="110"/>
        <v>1.0679189937804709</v>
      </c>
      <c r="C1715">
        <f t="shared" si="108"/>
        <v>-1.9428902930940239E-16</v>
      </c>
      <c r="D1715">
        <f t="shared" si="111"/>
        <v>0.21436994414926891</v>
      </c>
    </row>
    <row r="1716" spans="1:4">
      <c r="A1716" s="1">
        <f t="shared" si="109"/>
        <v>851</v>
      </c>
      <c r="B1716">
        <f t="shared" si="110"/>
        <v>1.0679189937804709</v>
      </c>
      <c r="C1716">
        <f t="shared" si="108"/>
        <v>-1.9428902930940239E-16</v>
      </c>
      <c r="D1716">
        <f t="shared" si="111"/>
        <v>0.21436994414926891</v>
      </c>
    </row>
    <row r="1717" spans="1:4">
      <c r="A1717" s="1">
        <f t="shared" si="109"/>
        <v>851.5</v>
      </c>
      <c r="B1717">
        <f t="shared" si="110"/>
        <v>1.0679189937804709</v>
      </c>
      <c r="C1717">
        <f t="shared" si="108"/>
        <v>-1.9428902930940239E-16</v>
      </c>
      <c r="D1717">
        <f t="shared" si="111"/>
        <v>0.21436994414926891</v>
      </c>
    </row>
    <row r="1718" spans="1:4">
      <c r="A1718" s="1">
        <f t="shared" si="109"/>
        <v>852</v>
      </c>
      <c r="B1718">
        <f t="shared" si="110"/>
        <v>1.0679189937804709</v>
      </c>
      <c r="C1718">
        <f t="shared" si="108"/>
        <v>-1.9428902930940239E-16</v>
      </c>
      <c r="D1718">
        <f t="shared" si="111"/>
        <v>0.21436994414926891</v>
      </c>
    </row>
    <row r="1719" spans="1:4">
      <c r="A1719" s="1">
        <f t="shared" si="109"/>
        <v>852.5</v>
      </c>
      <c r="B1719">
        <f t="shared" si="110"/>
        <v>1.0679189937804709</v>
      </c>
      <c r="C1719">
        <f t="shared" si="108"/>
        <v>-1.9428902930940239E-16</v>
      </c>
      <c r="D1719">
        <f t="shared" si="111"/>
        <v>0.21436994414926891</v>
      </c>
    </row>
    <row r="1720" spans="1:4">
      <c r="A1720" s="1">
        <f t="shared" si="109"/>
        <v>853</v>
      </c>
      <c r="B1720">
        <f t="shared" si="110"/>
        <v>1.0679189937804709</v>
      </c>
      <c r="C1720">
        <f t="shared" si="108"/>
        <v>-1.9428902930940239E-16</v>
      </c>
      <c r="D1720">
        <f t="shared" si="111"/>
        <v>0.21436994414926891</v>
      </c>
    </row>
    <row r="1721" spans="1:4">
      <c r="A1721" s="1">
        <f t="shared" si="109"/>
        <v>853.5</v>
      </c>
      <c r="B1721">
        <f t="shared" si="110"/>
        <v>1.0679189937804709</v>
      </c>
      <c r="C1721">
        <f t="shared" si="108"/>
        <v>-1.9428902930940239E-16</v>
      </c>
      <c r="D1721">
        <f t="shared" si="111"/>
        <v>0.21436994414926891</v>
      </c>
    </row>
    <row r="1722" spans="1:4">
      <c r="A1722" s="1">
        <f t="shared" si="109"/>
        <v>854</v>
      </c>
      <c r="B1722">
        <f t="shared" si="110"/>
        <v>1.0679189937804709</v>
      </c>
      <c r="C1722">
        <f t="shared" si="108"/>
        <v>-1.9428902930940239E-16</v>
      </c>
      <c r="D1722">
        <f t="shared" si="111"/>
        <v>0.21436994414926891</v>
      </c>
    </row>
    <row r="1723" spans="1:4">
      <c r="A1723" s="1">
        <f t="shared" si="109"/>
        <v>854.5</v>
      </c>
      <c r="B1723">
        <f t="shared" si="110"/>
        <v>1.0679189937804709</v>
      </c>
      <c r="C1723">
        <f t="shared" si="108"/>
        <v>-1.9428902930940239E-16</v>
      </c>
      <c r="D1723">
        <f t="shared" si="111"/>
        <v>0.21436994414926891</v>
      </c>
    </row>
    <row r="1724" spans="1:4">
      <c r="A1724" s="1">
        <f t="shared" si="109"/>
        <v>855</v>
      </c>
      <c r="B1724">
        <f t="shared" si="110"/>
        <v>1.0679189937804709</v>
      </c>
      <c r="C1724">
        <f t="shared" si="108"/>
        <v>-1.9428902930940239E-16</v>
      </c>
      <c r="D1724">
        <f t="shared" si="111"/>
        <v>0.21436994414926891</v>
      </c>
    </row>
    <row r="1725" spans="1:4">
      <c r="A1725" s="1">
        <f t="shared" si="109"/>
        <v>855.5</v>
      </c>
      <c r="B1725">
        <f t="shared" si="110"/>
        <v>1.0679189937804709</v>
      </c>
      <c r="C1725">
        <f t="shared" si="108"/>
        <v>-1.9428902930940239E-16</v>
      </c>
      <c r="D1725">
        <f t="shared" si="111"/>
        <v>0.21436994414926891</v>
      </c>
    </row>
    <row r="1726" spans="1:4">
      <c r="A1726" s="1">
        <f t="shared" si="109"/>
        <v>856</v>
      </c>
      <c r="B1726">
        <f t="shared" si="110"/>
        <v>1.0679189937804709</v>
      </c>
      <c r="C1726">
        <f t="shared" si="108"/>
        <v>-1.9428902930940239E-16</v>
      </c>
      <c r="D1726">
        <f t="shared" si="111"/>
        <v>0.21436994414926891</v>
      </c>
    </row>
    <row r="1727" spans="1:4">
      <c r="A1727" s="1">
        <f t="shared" si="109"/>
        <v>856.5</v>
      </c>
      <c r="B1727">
        <f t="shared" si="110"/>
        <v>1.0679189937804709</v>
      </c>
      <c r="C1727">
        <f t="shared" si="108"/>
        <v>-1.9428902930940239E-16</v>
      </c>
      <c r="D1727">
        <f t="shared" si="111"/>
        <v>0.21436994414926891</v>
      </c>
    </row>
    <row r="1728" spans="1:4">
      <c r="A1728" s="1">
        <f t="shared" si="109"/>
        <v>857</v>
      </c>
      <c r="B1728">
        <f t="shared" si="110"/>
        <v>1.0679189937804709</v>
      </c>
      <c r="C1728">
        <f t="shared" si="108"/>
        <v>-1.9428902930940239E-16</v>
      </c>
      <c r="D1728">
        <f t="shared" si="111"/>
        <v>0.21436994414926891</v>
      </c>
    </row>
    <row r="1729" spans="1:4">
      <c r="A1729" s="1">
        <f t="shared" si="109"/>
        <v>857.5</v>
      </c>
      <c r="B1729">
        <f t="shared" si="110"/>
        <v>1.0679189937804709</v>
      </c>
      <c r="C1729">
        <f t="shared" si="108"/>
        <v>-1.9428902930940239E-16</v>
      </c>
      <c r="D1729">
        <f t="shared" si="111"/>
        <v>0.21436994414926891</v>
      </c>
    </row>
    <row r="1730" spans="1:4">
      <c r="A1730" s="1">
        <f t="shared" si="109"/>
        <v>858</v>
      </c>
      <c r="B1730">
        <f t="shared" si="110"/>
        <v>1.0679189937804709</v>
      </c>
      <c r="C1730">
        <f t="shared" si="108"/>
        <v>-1.9428902930940239E-16</v>
      </c>
      <c r="D1730">
        <f t="shared" si="111"/>
        <v>0.21436994414926891</v>
      </c>
    </row>
    <row r="1731" spans="1:4">
      <c r="A1731" s="1">
        <f t="shared" si="109"/>
        <v>858.5</v>
      </c>
      <c r="B1731">
        <f t="shared" si="110"/>
        <v>1.0679189937804709</v>
      </c>
      <c r="C1731">
        <f t="shared" si="108"/>
        <v>-1.9428902930940239E-16</v>
      </c>
      <c r="D1731">
        <f t="shared" si="111"/>
        <v>0.21436994414926891</v>
      </c>
    </row>
    <row r="1732" spans="1:4">
      <c r="A1732" s="1">
        <f t="shared" si="109"/>
        <v>859</v>
      </c>
      <c r="B1732">
        <f t="shared" si="110"/>
        <v>1.0679189937804709</v>
      </c>
      <c r="C1732">
        <f t="shared" si="108"/>
        <v>-1.9428902930940239E-16</v>
      </c>
      <c r="D1732">
        <f t="shared" si="111"/>
        <v>0.21436994414926891</v>
      </c>
    </row>
    <row r="1733" spans="1:4">
      <c r="A1733" s="1">
        <f t="shared" si="109"/>
        <v>859.5</v>
      </c>
      <c r="B1733">
        <f t="shared" si="110"/>
        <v>1.0679189937804709</v>
      </c>
      <c r="C1733">
        <f t="shared" si="108"/>
        <v>-1.9428902930940239E-16</v>
      </c>
      <c r="D1733">
        <f t="shared" si="111"/>
        <v>0.21436994414926891</v>
      </c>
    </row>
    <row r="1734" spans="1:4">
      <c r="A1734" s="1">
        <f t="shared" si="109"/>
        <v>860</v>
      </c>
      <c r="B1734">
        <f t="shared" si="110"/>
        <v>1.0679189937804709</v>
      </c>
      <c r="C1734">
        <f t="shared" si="108"/>
        <v>-1.9428902930940239E-16</v>
      </c>
      <c r="D1734">
        <f t="shared" si="111"/>
        <v>0.21436994414926891</v>
      </c>
    </row>
    <row r="1735" spans="1:4">
      <c r="A1735" s="1">
        <f t="shared" si="109"/>
        <v>860.5</v>
      </c>
      <c r="B1735">
        <f t="shared" si="110"/>
        <v>1.0679189937804709</v>
      </c>
      <c r="C1735">
        <f t="shared" si="108"/>
        <v>-1.9428902930940239E-16</v>
      </c>
      <c r="D1735">
        <f t="shared" si="111"/>
        <v>0.21436994414926891</v>
      </c>
    </row>
    <row r="1736" spans="1:4">
      <c r="A1736" s="1">
        <f t="shared" si="109"/>
        <v>861</v>
      </c>
      <c r="B1736">
        <f t="shared" si="110"/>
        <v>1.0679189937804709</v>
      </c>
      <c r="C1736">
        <f t="shared" si="108"/>
        <v>-1.9428902930940239E-16</v>
      </c>
      <c r="D1736">
        <f t="shared" si="111"/>
        <v>0.21436994414926891</v>
      </c>
    </row>
    <row r="1737" spans="1:4">
      <c r="A1737" s="1">
        <f t="shared" si="109"/>
        <v>861.5</v>
      </c>
      <c r="B1737">
        <f t="shared" si="110"/>
        <v>1.0679189937804709</v>
      </c>
      <c r="C1737">
        <f t="shared" si="108"/>
        <v>-1.9428902930940239E-16</v>
      </c>
      <c r="D1737">
        <f t="shared" si="111"/>
        <v>0.21436994414926891</v>
      </c>
    </row>
    <row r="1738" spans="1:4">
      <c r="A1738" s="1">
        <f t="shared" si="109"/>
        <v>862</v>
      </c>
      <c r="B1738">
        <f t="shared" si="110"/>
        <v>1.0679189937804709</v>
      </c>
      <c r="C1738">
        <f t="shared" si="108"/>
        <v>-1.9428902930940239E-16</v>
      </c>
      <c r="D1738">
        <f t="shared" si="111"/>
        <v>0.21436994414926891</v>
      </c>
    </row>
    <row r="1739" spans="1:4">
      <c r="A1739" s="1">
        <f t="shared" si="109"/>
        <v>862.5</v>
      </c>
      <c r="B1739">
        <f t="shared" si="110"/>
        <v>1.0679189937804709</v>
      </c>
      <c r="C1739">
        <f t="shared" si="108"/>
        <v>-1.9428902930940239E-16</v>
      </c>
      <c r="D1739">
        <f t="shared" si="111"/>
        <v>0.21436994414926891</v>
      </c>
    </row>
    <row r="1740" spans="1:4">
      <c r="A1740" s="1">
        <f t="shared" si="109"/>
        <v>863</v>
      </c>
      <c r="B1740">
        <f t="shared" si="110"/>
        <v>1.0679189937804709</v>
      </c>
      <c r="C1740">
        <f t="shared" si="108"/>
        <v>-1.9428902930940239E-16</v>
      </c>
      <c r="D1740">
        <f t="shared" si="111"/>
        <v>0.21436994414926891</v>
      </c>
    </row>
    <row r="1741" spans="1:4">
      <c r="A1741" s="1">
        <f t="shared" si="109"/>
        <v>863.5</v>
      </c>
      <c r="B1741">
        <f t="shared" si="110"/>
        <v>1.0679189937804709</v>
      </c>
      <c r="C1741">
        <f t="shared" si="108"/>
        <v>-1.9428902930940239E-16</v>
      </c>
      <c r="D1741">
        <f t="shared" si="111"/>
        <v>0.21436994414926891</v>
      </c>
    </row>
    <row r="1742" spans="1:4">
      <c r="A1742" s="1">
        <f t="shared" si="109"/>
        <v>864</v>
      </c>
      <c r="B1742">
        <f t="shared" si="110"/>
        <v>1.0679189937804709</v>
      </c>
      <c r="C1742">
        <f t="shared" si="108"/>
        <v>-1.9428902930940239E-16</v>
      </c>
      <c r="D1742">
        <f t="shared" si="111"/>
        <v>0.21436994414926891</v>
      </c>
    </row>
    <row r="1743" spans="1:4">
      <c r="A1743" s="1">
        <f t="shared" si="109"/>
        <v>864.5</v>
      </c>
      <c r="B1743">
        <f t="shared" si="110"/>
        <v>1.0679189937804709</v>
      </c>
      <c r="C1743">
        <f t="shared" si="108"/>
        <v>-1.9428902930940239E-16</v>
      </c>
      <c r="D1743">
        <f t="shared" si="111"/>
        <v>0.21436994414926891</v>
      </c>
    </row>
    <row r="1744" spans="1:4">
      <c r="A1744" s="1">
        <f t="shared" si="109"/>
        <v>865</v>
      </c>
      <c r="B1744">
        <f t="shared" si="110"/>
        <v>1.0679189937804709</v>
      </c>
      <c r="C1744">
        <f t="shared" ref="C1744:C1807" si="112">($M$5/$M$6*($M$7-B1744)-$M$8*B1744/($M$9+B1744+$M$10*B1744^2))</f>
        <v>-1.9428902930940239E-16</v>
      </c>
      <c r="D1744">
        <f t="shared" si="111"/>
        <v>0.21436994414926891</v>
      </c>
    </row>
    <row r="1745" spans="1:4">
      <c r="A1745" s="1">
        <f t="shared" si="109"/>
        <v>865.5</v>
      </c>
      <c r="B1745">
        <f t="shared" si="110"/>
        <v>1.0679189937804709</v>
      </c>
      <c r="C1745">
        <f t="shared" si="112"/>
        <v>-1.9428902930940239E-16</v>
      </c>
      <c r="D1745">
        <f t="shared" si="111"/>
        <v>0.21436994414926891</v>
      </c>
    </row>
    <row r="1746" spans="1:4">
      <c r="A1746" s="1">
        <f t="shared" si="109"/>
        <v>866</v>
      </c>
      <c r="B1746">
        <f t="shared" si="110"/>
        <v>1.0679189937804709</v>
      </c>
      <c r="C1746">
        <f t="shared" si="112"/>
        <v>-1.9428902930940239E-16</v>
      </c>
      <c r="D1746">
        <f t="shared" si="111"/>
        <v>0.21436994414926891</v>
      </c>
    </row>
    <row r="1747" spans="1:4">
      <c r="A1747" s="1">
        <f t="shared" si="109"/>
        <v>866.5</v>
      </c>
      <c r="B1747">
        <f t="shared" si="110"/>
        <v>1.0679189937804709</v>
      </c>
      <c r="C1747">
        <f t="shared" si="112"/>
        <v>-1.9428902930940239E-16</v>
      </c>
      <c r="D1747">
        <f t="shared" si="111"/>
        <v>0.21436994414926891</v>
      </c>
    </row>
    <row r="1748" spans="1:4">
      <c r="A1748" s="1">
        <f t="shared" si="109"/>
        <v>867</v>
      </c>
      <c r="B1748">
        <f t="shared" si="110"/>
        <v>1.0679189937804709</v>
      </c>
      <c r="C1748">
        <f t="shared" si="112"/>
        <v>-1.9428902930940239E-16</v>
      </c>
      <c r="D1748">
        <f t="shared" si="111"/>
        <v>0.21436994414926891</v>
      </c>
    </row>
    <row r="1749" spans="1:4">
      <c r="A1749" s="1">
        <f t="shared" si="109"/>
        <v>867.5</v>
      </c>
      <c r="B1749">
        <f t="shared" si="110"/>
        <v>1.0679189937804709</v>
      </c>
      <c r="C1749">
        <f t="shared" si="112"/>
        <v>-1.9428902930940239E-16</v>
      </c>
      <c r="D1749">
        <f t="shared" si="111"/>
        <v>0.21436994414926891</v>
      </c>
    </row>
    <row r="1750" spans="1:4">
      <c r="A1750" s="1">
        <f t="shared" si="109"/>
        <v>868</v>
      </c>
      <c r="B1750">
        <f t="shared" si="110"/>
        <v>1.0679189937804709</v>
      </c>
      <c r="C1750">
        <f t="shared" si="112"/>
        <v>-1.9428902930940239E-16</v>
      </c>
      <c r="D1750">
        <f t="shared" si="111"/>
        <v>0.21436994414926891</v>
      </c>
    </row>
    <row r="1751" spans="1:4">
      <c r="A1751" s="1">
        <f t="shared" ref="A1751:A1814" si="113">A1750+M$4</f>
        <v>868.5</v>
      </c>
      <c r="B1751">
        <f t="shared" ref="B1751:B1814" si="114">B1750+C1750*(A1751-A1750)</f>
        <v>1.0679189937804709</v>
      </c>
      <c r="C1751">
        <f t="shared" si="112"/>
        <v>-1.9428902930940239E-16</v>
      </c>
      <c r="D1751">
        <f t="shared" ref="D1751:D1814" si="115">$M$8*B1751/($M$9+B1751+$M$10*B1751^2)</f>
        <v>0.21436994414926891</v>
      </c>
    </row>
    <row r="1752" spans="1:4">
      <c r="A1752" s="1">
        <f t="shared" si="113"/>
        <v>869</v>
      </c>
      <c r="B1752">
        <f t="shared" si="114"/>
        <v>1.0679189937804709</v>
      </c>
      <c r="C1752">
        <f t="shared" si="112"/>
        <v>-1.9428902930940239E-16</v>
      </c>
      <c r="D1752">
        <f t="shared" si="115"/>
        <v>0.21436994414926891</v>
      </c>
    </row>
    <row r="1753" spans="1:4">
      <c r="A1753" s="1">
        <f t="shared" si="113"/>
        <v>869.5</v>
      </c>
      <c r="B1753">
        <f t="shared" si="114"/>
        <v>1.0679189937804709</v>
      </c>
      <c r="C1753">
        <f t="shared" si="112"/>
        <v>-1.9428902930940239E-16</v>
      </c>
      <c r="D1753">
        <f t="shared" si="115"/>
        <v>0.21436994414926891</v>
      </c>
    </row>
    <row r="1754" spans="1:4">
      <c r="A1754" s="1">
        <f t="shared" si="113"/>
        <v>870</v>
      </c>
      <c r="B1754">
        <f t="shared" si="114"/>
        <v>1.0679189937804709</v>
      </c>
      <c r="C1754">
        <f t="shared" si="112"/>
        <v>-1.9428902930940239E-16</v>
      </c>
      <c r="D1754">
        <f t="shared" si="115"/>
        <v>0.21436994414926891</v>
      </c>
    </row>
    <row r="1755" spans="1:4">
      <c r="A1755" s="1">
        <f t="shared" si="113"/>
        <v>870.5</v>
      </c>
      <c r="B1755">
        <f t="shared" si="114"/>
        <v>1.0679189937804709</v>
      </c>
      <c r="C1755">
        <f t="shared" si="112"/>
        <v>-1.9428902930940239E-16</v>
      </c>
      <c r="D1755">
        <f t="shared" si="115"/>
        <v>0.21436994414926891</v>
      </c>
    </row>
    <row r="1756" spans="1:4">
      <c r="A1756" s="1">
        <f t="shared" si="113"/>
        <v>871</v>
      </c>
      <c r="B1756">
        <f t="shared" si="114"/>
        <v>1.0679189937804709</v>
      </c>
      <c r="C1756">
        <f t="shared" si="112"/>
        <v>-1.9428902930940239E-16</v>
      </c>
      <c r="D1756">
        <f t="shared" si="115"/>
        <v>0.21436994414926891</v>
      </c>
    </row>
    <row r="1757" spans="1:4">
      <c r="A1757" s="1">
        <f t="shared" si="113"/>
        <v>871.5</v>
      </c>
      <c r="B1757">
        <f t="shared" si="114"/>
        <v>1.0679189937804709</v>
      </c>
      <c r="C1757">
        <f t="shared" si="112"/>
        <v>-1.9428902930940239E-16</v>
      </c>
      <c r="D1757">
        <f t="shared" si="115"/>
        <v>0.21436994414926891</v>
      </c>
    </row>
    <row r="1758" spans="1:4">
      <c r="A1758" s="1">
        <f t="shared" si="113"/>
        <v>872</v>
      </c>
      <c r="B1758">
        <f t="shared" si="114"/>
        <v>1.0679189937804709</v>
      </c>
      <c r="C1758">
        <f t="shared" si="112"/>
        <v>-1.9428902930940239E-16</v>
      </c>
      <c r="D1758">
        <f t="shared" si="115"/>
        <v>0.21436994414926891</v>
      </c>
    </row>
    <row r="1759" spans="1:4">
      <c r="A1759" s="1">
        <f t="shared" si="113"/>
        <v>872.5</v>
      </c>
      <c r="B1759">
        <f t="shared" si="114"/>
        <v>1.0679189937804709</v>
      </c>
      <c r="C1759">
        <f t="shared" si="112"/>
        <v>-1.9428902930940239E-16</v>
      </c>
      <c r="D1759">
        <f t="shared" si="115"/>
        <v>0.21436994414926891</v>
      </c>
    </row>
    <row r="1760" spans="1:4">
      <c r="A1760" s="1">
        <f t="shared" si="113"/>
        <v>873</v>
      </c>
      <c r="B1760">
        <f t="shared" si="114"/>
        <v>1.0679189937804709</v>
      </c>
      <c r="C1760">
        <f t="shared" si="112"/>
        <v>-1.9428902930940239E-16</v>
      </c>
      <c r="D1760">
        <f t="shared" si="115"/>
        <v>0.21436994414926891</v>
      </c>
    </row>
    <row r="1761" spans="1:4">
      <c r="A1761" s="1">
        <f t="shared" si="113"/>
        <v>873.5</v>
      </c>
      <c r="B1761">
        <f t="shared" si="114"/>
        <v>1.0679189937804709</v>
      </c>
      <c r="C1761">
        <f t="shared" si="112"/>
        <v>-1.9428902930940239E-16</v>
      </c>
      <c r="D1761">
        <f t="shared" si="115"/>
        <v>0.21436994414926891</v>
      </c>
    </row>
    <row r="1762" spans="1:4">
      <c r="A1762" s="1">
        <f t="shared" si="113"/>
        <v>874</v>
      </c>
      <c r="B1762">
        <f t="shared" si="114"/>
        <v>1.0679189937804709</v>
      </c>
      <c r="C1762">
        <f t="shared" si="112"/>
        <v>-1.9428902930940239E-16</v>
      </c>
      <c r="D1762">
        <f t="shared" si="115"/>
        <v>0.21436994414926891</v>
      </c>
    </row>
    <row r="1763" spans="1:4">
      <c r="A1763" s="1">
        <f t="shared" si="113"/>
        <v>874.5</v>
      </c>
      <c r="B1763">
        <f t="shared" si="114"/>
        <v>1.0679189937804709</v>
      </c>
      <c r="C1763">
        <f t="shared" si="112"/>
        <v>-1.9428902930940239E-16</v>
      </c>
      <c r="D1763">
        <f t="shared" si="115"/>
        <v>0.21436994414926891</v>
      </c>
    </row>
    <row r="1764" spans="1:4">
      <c r="A1764" s="1">
        <f t="shared" si="113"/>
        <v>875</v>
      </c>
      <c r="B1764">
        <f t="shared" si="114"/>
        <v>1.0679189937804709</v>
      </c>
      <c r="C1764">
        <f t="shared" si="112"/>
        <v>-1.9428902930940239E-16</v>
      </c>
      <c r="D1764">
        <f t="shared" si="115"/>
        <v>0.21436994414926891</v>
      </c>
    </row>
    <row r="1765" spans="1:4">
      <c r="A1765" s="1">
        <f t="shared" si="113"/>
        <v>875.5</v>
      </c>
      <c r="B1765">
        <f t="shared" si="114"/>
        <v>1.0679189937804709</v>
      </c>
      <c r="C1765">
        <f t="shared" si="112"/>
        <v>-1.9428902930940239E-16</v>
      </c>
      <c r="D1765">
        <f t="shared" si="115"/>
        <v>0.21436994414926891</v>
      </c>
    </row>
    <row r="1766" spans="1:4">
      <c r="A1766" s="1">
        <f t="shared" si="113"/>
        <v>876</v>
      </c>
      <c r="B1766">
        <f t="shared" si="114"/>
        <v>1.0679189937804709</v>
      </c>
      <c r="C1766">
        <f t="shared" si="112"/>
        <v>-1.9428902930940239E-16</v>
      </c>
      <c r="D1766">
        <f t="shared" si="115"/>
        <v>0.21436994414926891</v>
      </c>
    </row>
    <row r="1767" spans="1:4">
      <c r="A1767" s="1">
        <f t="shared" si="113"/>
        <v>876.5</v>
      </c>
      <c r="B1767">
        <f t="shared" si="114"/>
        <v>1.0679189937804709</v>
      </c>
      <c r="C1767">
        <f t="shared" si="112"/>
        <v>-1.9428902930940239E-16</v>
      </c>
      <c r="D1767">
        <f t="shared" si="115"/>
        <v>0.21436994414926891</v>
      </c>
    </row>
    <row r="1768" spans="1:4">
      <c r="A1768" s="1">
        <f t="shared" si="113"/>
        <v>877</v>
      </c>
      <c r="B1768">
        <f t="shared" si="114"/>
        <v>1.0679189937804709</v>
      </c>
      <c r="C1768">
        <f t="shared" si="112"/>
        <v>-1.9428902930940239E-16</v>
      </c>
      <c r="D1768">
        <f t="shared" si="115"/>
        <v>0.21436994414926891</v>
      </c>
    </row>
    <row r="1769" spans="1:4">
      <c r="A1769" s="1">
        <f t="shared" si="113"/>
        <v>877.5</v>
      </c>
      <c r="B1769">
        <f t="shared" si="114"/>
        <v>1.0679189937804709</v>
      </c>
      <c r="C1769">
        <f t="shared" si="112"/>
        <v>-1.9428902930940239E-16</v>
      </c>
      <c r="D1769">
        <f t="shared" si="115"/>
        <v>0.21436994414926891</v>
      </c>
    </row>
    <row r="1770" spans="1:4">
      <c r="A1770" s="1">
        <f t="shared" si="113"/>
        <v>878</v>
      </c>
      <c r="B1770">
        <f t="shared" si="114"/>
        <v>1.0679189937804709</v>
      </c>
      <c r="C1770">
        <f t="shared" si="112"/>
        <v>-1.9428902930940239E-16</v>
      </c>
      <c r="D1770">
        <f t="shared" si="115"/>
        <v>0.21436994414926891</v>
      </c>
    </row>
    <row r="1771" spans="1:4">
      <c r="A1771" s="1">
        <f t="shared" si="113"/>
        <v>878.5</v>
      </c>
      <c r="B1771">
        <f t="shared" si="114"/>
        <v>1.0679189937804709</v>
      </c>
      <c r="C1771">
        <f t="shared" si="112"/>
        <v>-1.9428902930940239E-16</v>
      </c>
      <c r="D1771">
        <f t="shared" si="115"/>
        <v>0.21436994414926891</v>
      </c>
    </row>
    <row r="1772" spans="1:4">
      <c r="A1772" s="1">
        <f t="shared" si="113"/>
        <v>879</v>
      </c>
      <c r="B1772">
        <f t="shared" si="114"/>
        <v>1.0679189937804709</v>
      </c>
      <c r="C1772">
        <f t="shared" si="112"/>
        <v>-1.9428902930940239E-16</v>
      </c>
      <c r="D1772">
        <f t="shared" si="115"/>
        <v>0.21436994414926891</v>
      </c>
    </row>
    <row r="1773" spans="1:4">
      <c r="A1773" s="1">
        <f t="shared" si="113"/>
        <v>879.5</v>
      </c>
      <c r="B1773">
        <f t="shared" si="114"/>
        <v>1.0679189937804709</v>
      </c>
      <c r="C1773">
        <f t="shared" si="112"/>
        <v>-1.9428902930940239E-16</v>
      </c>
      <c r="D1773">
        <f t="shared" si="115"/>
        <v>0.21436994414926891</v>
      </c>
    </row>
    <row r="1774" spans="1:4">
      <c r="A1774" s="1">
        <f t="shared" si="113"/>
        <v>880</v>
      </c>
      <c r="B1774">
        <f t="shared" si="114"/>
        <v>1.0679189937804709</v>
      </c>
      <c r="C1774">
        <f t="shared" si="112"/>
        <v>-1.9428902930940239E-16</v>
      </c>
      <c r="D1774">
        <f t="shared" si="115"/>
        <v>0.21436994414926891</v>
      </c>
    </row>
    <row r="1775" spans="1:4">
      <c r="A1775" s="1">
        <f t="shared" si="113"/>
        <v>880.5</v>
      </c>
      <c r="B1775">
        <f t="shared" si="114"/>
        <v>1.0679189937804709</v>
      </c>
      <c r="C1775">
        <f t="shared" si="112"/>
        <v>-1.9428902930940239E-16</v>
      </c>
      <c r="D1775">
        <f t="shared" si="115"/>
        <v>0.21436994414926891</v>
      </c>
    </row>
    <row r="1776" spans="1:4">
      <c r="A1776" s="1">
        <f t="shared" si="113"/>
        <v>881</v>
      </c>
      <c r="B1776">
        <f t="shared" si="114"/>
        <v>1.0679189937804709</v>
      </c>
      <c r="C1776">
        <f t="shared" si="112"/>
        <v>-1.9428902930940239E-16</v>
      </c>
      <c r="D1776">
        <f t="shared" si="115"/>
        <v>0.21436994414926891</v>
      </c>
    </row>
    <row r="1777" spans="1:4">
      <c r="A1777" s="1">
        <f t="shared" si="113"/>
        <v>881.5</v>
      </c>
      <c r="B1777">
        <f t="shared" si="114"/>
        <v>1.0679189937804709</v>
      </c>
      <c r="C1777">
        <f t="shared" si="112"/>
        <v>-1.9428902930940239E-16</v>
      </c>
      <c r="D1777">
        <f t="shared" si="115"/>
        <v>0.21436994414926891</v>
      </c>
    </row>
    <row r="1778" spans="1:4">
      <c r="A1778" s="1">
        <f t="shared" si="113"/>
        <v>882</v>
      </c>
      <c r="B1778">
        <f t="shared" si="114"/>
        <v>1.0679189937804709</v>
      </c>
      <c r="C1778">
        <f t="shared" si="112"/>
        <v>-1.9428902930940239E-16</v>
      </c>
      <c r="D1778">
        <f t="shared" si="115"/>
        <v>0.21436994414926891</v>
      </c>
    </row>
    <row r="1779" spans="1:4">
      <c r="A1779" s="1">
        <f t="shared" si="113"/>
        <v>882.5</v>
      </c>
      <c r="B1779">
        <f t="shared" si="114"/>
        <v>1.0679189937804709</v>
      </c>
      <c r="C1779">
        <f t="shared" si="112"/>
        <v>-1.9428902930940239E-16</v>
      </c>
      <c r="D1779">
        <f t="shared" si="115"/>
        <v>0.21436994414926891</v>
      </c>
    </row>
    <row r="1780" spans="1:4">
      <c r="A1780" s="1">
        <f t="shared" si="113"/>
        <v>883</v>
      </c>
      <c r="B1780">
        <f t="shared" si="114"/>
        <v>1.0679189937804709</v>
      </c>
      <c r="C1780">
        <f t="shared" si="112"/>
        <v>-1.9428902930940239E-16</v>
      </c>
      <c r="D1780">
        <f t="shared" si="115"/>
        <v>0.21436994414926891</v>
      </c>
    </row>
    <row r="1781" spans="1:4">
      <c r="A1781" s="1">
        <f t="shared" si="113"/>
        <v>883.5</v>
      </c>
      <c r="B1781">
        <f t="shared" si="114"/>
        <v>1.0679189937804709</v>
      </c>
      <c r="C1781">
        <f t="shared" si="112"/>
        <v>-1.9428902930940239E-16</v>
      </c>
      <c r="D1781">
        <f t="shared" si="115"/>
        <v>0.21436994414926891</v>
      </c>
    </row>
    <row r="1782" spans="1:4">
      <c r="A1782" s="1">
        <f t="shared" si="113"/>
        <v>884</v>
      </c>
      <c r="B1782">
        <f t="shared" si="114"/>
        <v>1.0679189937804709</v>
      </c>
      <c r="C1782">
        <f t="shared" si="112"/>
        <v>-1.9428902930940239E-16</v>
      </c>
      <c r="D1782">
        <f t="shared" si="115"/>
        <v>0.21436994414926891</v>
      </c>
    </row>
    <row r="1783" spans="1:4">
      <c r="A1783" s="1">
        <f t="shared" si="113"/>
        <v>884.5</v>
      </c>
      <c r="B1783">
        <f t="shared" si="114"/>
        <v>1.0679189937804709</v>
      </c>
      <c r="C1783">
        <f t="shared" si="112"/>
        <v>-1.9428902930940239E-16</v>
      </c>
      <c r="D1783">
        <f t="shared" si="115"/>
        <v>0.21436994414926891</v>
      </c>
    </row>
    <row r="1784" spans="1:4">
      <c r="A1784" s="1">
        <f t="shared" si="113"/>
        <v>885</v>
      </c>
      <c r="B1784">
        <f t="shared" si="114"/>
        <v>1.0679189937804709</v>
      </c>
      <c r="C1784">
        <f t="shared" si="112"/>
        <v>-1.9428902930940239E-16</v>
      </c>
      <c r="D1784">
        <f t="shared" si="115"/>
        <v>0.21436994414926891</v>
      </c>
    </row>
    <row r="1785" spans="1:4">
      <c r="A1785" s="1">
        <f t="shared" si="113"/>
        <v>885.5</v>
      </c>
      <c r="B1785">
        <f t="shared" si="114"/>
        <v>1.0679189937804709</v>
      </c>
      <c r="C1785">
        <f t="shared" si="112"/>
        <v>-1.9428902930940239E-16</v>
      </c>
      <c r="D1785">
        <f t="shared" si="115"/>
        <v>0.21436994414926891</v>
      </c>
    </row>
    <row r="1786" spans="1:4">
      <c r="A1786" s="1">
        <f t="shared" si="113"/>
        <v>886</v>
      </c>
      <c r="B1786">
        <f t="shared" si="114"/>
        <v>1.0679189937804709</v>
      </c>
      <c r="C1786">
        <f t="shared" si="112"/>
        <v>-1.9428902930940239E-16</v>
      </c>
      <c r="D1786">
        <f t="shared" si="115"/>
        <v>0.21436994414926891</v>
      </c>
    </row>
    <row r="1787" spans="1:4">
      <c r="A1787" s="1">
        <f t="shared" si="113"/>
        <v>886.5</v>
      </c>
      <c r="B1787">
        <f t="shared" si="114"/>
        <v>1.0679189937804709</v>
      </c>
      <c r="C1787">
        <f t="shared" si="112"/>
        <v>-1.9428902930940239E-16</v>
      </c>
      <c r="D1787">
        <f t="shared" si="115"/>
        <v>0.21436994414926891</v>
      </c>
    </row>
    <row r="1788" spans="1:4">
      <c r="A1788" s="1">
        <f t="shared" si="113"/>
        <v>887</v>
      </c>
      <c r="B1788">
        <f t="shared" si="114"/>
        <v>1.0679189937804709</v>
      </c>
      <c r="C1788">
        <f t="shared" si="112"/>
        <v>-1.9428902930940239E-16</v>
      </c>
      <c r="D1788">
        <f t="shared" si="115"/>
        <v>0.21436994414926891</v>
      </c>
    </row>
    <row r="1789" spans="1:4">
      <c r="A1789" s="1">
        <f t="shared" si="113"/>
        <v>887.5</v>
      </c>
      <c r="B1789">
        <f t="shared" si="114"/>
        <v>1.0679189937804709</v>
      </c>
      <c r="C1789">
        <f t="shared" si="112"/>
        <v>-1.9428902930940239E-16</v>
      </c>
      <c r="D1789">
        <f t="shared" si="115"/>
        <v>0.21436994414926891</v>
      </c>
    </row>
    <row r="1790" spans="1:4">
      <c r="A1790" s="1">
        <f t="shared" si="113"/>
        <v>888</v>
      </c>
      <c r="B1790">
        <f t="shared" si="114"/>
        <v>1.0679189937804709</v>
      </c>
      <c r="C1790">
        <f t="shared" si="112"/>
        <v>-1.9428902930940239E-16</v>
      </c>
      <c r="D1790">
        <f t="shared" si="115"/>
        <v>0.21436994414926891</v>
      </c>
    </row>
    <row r="1791" spans="1:4">
      <c r="A1791" s="1">
        <f t="shared" si="113"/>
        <v>888.5</v>
      </c>
      <c r="B1791">
        <f t="shared" si="114"/>
        <v>1.0679189937804709</v>
      </c>
      <c r="C1791">
        <f t="shared" si="112"/>
        <v>-1.9428902930940239E-16</v>
      </c>
      <c r="D1791">
        <f t="shared" si="115"/>
        <v>0.21436994414926891</v>
      </c>
    </row>
    <row r="1792" spans="1:4">
      <c r="A1792" s="1">
        <f t="shared" si="113"/>
        <v>889</v>
      </c>
      <c r="B1792">
        <f t="shared" si="114"/>
        <v>1.0679189937804709</v>
      </c>
      <c r="C1792">
        <f t="shared" si="112"/>
        <v>-1.9428902930940239E-16</v>
      </c>
      <c r="D1792">
        <f t="shared" si="115"/>
        <v>0.21436994414926891</v>
      </c>
    </row>
    <row r="1793" spans="1:4">
      <c r="A1793" s="1">
        <f t="shared" si="113"/>
        <v>889.5</v>
      </c>
      <c r="B1793">
        <f t="shared" si="114"/>
        <v>1.0679189937804709</v>
      </c>
      <c r="C1793">
        <f t="shared" si="112"/>
        <v>-1.9428902930940239E-16</v>
      </c>
      <c r="D1793">
        <f t="shared" si="115"/>
        <v>0.21436994414926891</v>
      </c>
    </row>
    <row r="1794" spans="1:4">
      <c r="A1794" s="1">
        <f t="shared" si="113"/>
        <v>890</v>
      </c>
      <c r="B1794">
        <f t="shared" si="114"/>
        <v>1.0679189937804709</v>
      </c>
      <c r="C1794">
        <f t="shared" si="112"/>
        <v>-1.9428902930940239E-16</v>
      </c>
      <c r="D1794">
        <f t="shared" si="115"/>
        <v>0.21436994414926891</v>
      </c>
    </row>
    <row r="1795" spans="1:4">
      <c r="A1795" s="1">
        <f t="shared" si="113"/>
        <v>890.5</v>
      </c>
      <c r="B1795">
        <f t="shared" si="114"/>
        <v>1.0679189937804709</v>
      </c>
      <c r="C1795">
        <f t="shared" si="112"/>
        <v>-1.9428902930940239E-16</v>
      </c>
      <c r="D1795">
        <f t="shared" si="115"/>
        <v>0.21436994414926891</v>
      </c>
    </row>
    <row r="1796" spans="1:4">
      <c r="A1796" s="1">
        <f t="shared" si="113"/>
        <v>891</v>
      </c>
      <c r="B1796">
        <f t="shared" si="114"/>
        <v>1.0679189937804709</v>
      </c>
      <c r="C1796">
        <f t="shared" si="112"/>
        <v>-1.9428902930940239E-16</v>
      </c>
      <c r="D1796">
        <f t="shared" si="115"/>
        <v>0.21436994414926891</v>
      </c>
    </row>
    <row r="1797" spans="1:4">
      <c r="A1797" s="1">
        <f t="shared" si="113"/>
        <v>891.5</v>
      </c>
      <c r="B1797">
        <f t="shared" si="114"/>
        <v>1.0679189937804709</v>
      </c>
      <c r="C1797">
        <f t="shared" si="112"/>
        <v>-1.9428902930940239E-16</v>
      </c>
      <c r="D1797">
        <f t="shared" si="115"/>
        <v>0.21436994414926891</v>
      </c>
    </row>
    <row r="1798" spans="1:4">
      <c r="A1798" s="1">
        <f t="shared" si="113"/>
        <v>892</v>
      </c>
      <c r="B1798">
        <f t="shared" si="114"/>
        <v>1.0679189937804709</v>
      </c>
      <c r="C1798">
        <f t="shared" si="112"/>
        <v>-1.9428902930940239E-16</v>
      </c>
      <c r="D1798">
        <f t="shared" si="115"/>
        <v>0.21436994414926891</v>
      </c>
    </row>
    <row r="1799" spans="1:4">
      <c r="A1799" s="1">
        <f t="shared" si="113"/>
        <v>892.5</v>
      </c>
      <c r="B1799">
        <f t="shared" si="114"/>
        <v>1.0679189937804709</v>
      </c>
      <c r="C1799">
        <f t="shared" si="112"/>
        <v>-1.9428902930940239E-16</v>
      </c>
      <c r="D1799">
        <f t="shared" si="115"/>
        <v>0.21436994414926891</v>
      </c>
    </row>
    <row r="1800" spans="1:4">
      <c r="A1800" s="1">
        <f t="shared" si="113"/>
        <v>893</v>
      </c>
      <c r="B1800">
        <f t="shared" si="114"/>
        <v>1.0679189937804709</v>
      </c>
      <c r="C1800">
        <f t="shared" si="112"/>
        <v>-1.9428902930940239E-16</v>
      </c>
      <c r="D1800">
        <f t="shared" si="115"/>
        <v>0.21436994414926891</v>
      </c>
    </row>
    <row r="1801" spans="1:4">
      <c r="A1801" s="1">
        <f t="shared" si="113"/>
        <v>893.5</v>
      </c>
      <c r="B1801">
        <f t="shared" si="114"/>
        <v>1.0679189937804709</v>
      </c>
      <c r="C1801">
        <f t="shared" si="112"/>
        <v>-1.9428902930940239E-16</v>
      </c>
      <c r="D1801">
        <f t="shared" si="115"/>
        <v>0.21436994414926891</v>
      </c>
    </row>
    <row r="1802" spans="1:4">
      <c r="A1802" s="1">
        <f t="shared" si="113"/>
        <v>894</v>
      </c>
      <c r="B1802">
        <f t="shared" si="114"/>
        <v>1.0679189937804709</v>
      </c>
      <c r="C1802">
        <f t="shared" si="112"/>
        <v>-1.9428902930940239E-16</v>
      </c>
      <c r="D1802">
        <f t="shared" si="115"/>
        <v>0.21436994414926891</v>
      </c>
    </row>
    <row r="1803" spans="1:4">
      <c r="A1803" s="1">
        <f t="shared" si="113"/>
        <v>894.5</v>
      </c>
      <c r="B1803">
        <f t="shared" si="114"/>
        <v>1.0679189937804709</v>
      </c>
      <c r="C1803">
        <f t="shared" si="112"/>
        <v>-1.9428902930940239E-16</v>
      </c>
      <c r="D1803">
        <f t="shared" si="115"/>
        <v>0.21436994414926891</v>
      </c>
    </row>
    <row r="1804" spans="1:4">
      <c r="A1804" s="1">
        <f t="shared" si="113"/>
        <v>895</v>
      </c>
      <c r="B1804">
        <f t="shared" si="114"/>
        <v>1.0679189937804709</v>
      </c>
      <c r="C1804">
        <f t="shared" si="112"/>
        <v>-1.9428902930940239E-16</v>
      </c>
      <c r="D1804">
        <f t="shared" si="115"/>
        <v>0.21436994414926891</v>
      </c>
    </row>
    <row r="1805" spans="1:4">
      <c r="A1805" s="1">
        <f t="shared" si="113"/>
        <v>895.5</v>
      </c>
      <c r="B1805">
        <f t="shared" si="114"/>
        <v>1.0679189937804709</v>
      </c>
      <c r="C1805">
        <f t="shared" si="112"/>
        <v>-1.9428902930940239E-16</v>
      </c>
      <c r="D1805">
        <f t="shared" si="115"/>
        <v>0.21436994414926891</v>
      </c>
    </row>
    <row r="1806" spans="1:4">
      <c r="A1806" s="1">
        <f t="shared" si="113"/>
        <v>896</v>
      </c>
      <c r="B1806">
        <f t="shared" si="114"/>
        <v>1.0679189937804709</v>
      </c>
      <c r="C1806">
        <f t="shared" si="112"/>
        <v>-1.9428902930940239E-16</v>
      </c>
      <c r="D1806">
        <f t="shared" si="115"/>
        <v>0.21436994414926891</v>
      </c>
    </row>
    <row r="1807" spans="1:4">
      <c r="A1807" s="1">
        <f t="shared" si="113"/>
        <v>896.5</v>
      </c>
      <c r="B1807">
        <f t="shared" si="114"/>
        <v>1.0679189937804709</v>
      </c>
      <c r="C1807">
        <f t="shared" si="112"/>
        <v>-1.9428902930940239E-16</v>
      </c>
      <c r="D1807">
        <f t="shared" si="115"/>
        <v>0.21436994414926891</v>
      </c>
    </row>
    <row r="1808" spans="1:4">
      <c r="A1808" s="1">
        <f t="shared" si="113"/>
        <v>897</v>
      </c>
      <c r="B1808">
        <f t="shared" si="114"/>
        <v>1.0679189937804709</v>
      </c>
      <c r="C1808">
        <f t="shared" ref="C1808:C1871" si="116">($M$5/$M$6*($M$7-B1808)-$M$8*B1808/($M$9+B1808+$M$10*B1808^2))</f>
        <v>-1.9428902930940239E-16</v>
      </c>
      <c r="D1808">
        <f t="shared" si="115"/>
        <v>0.21436994414926891</v>
      </c>
    </row>
    <row r="1809" spans="1:4">
      <c r="A1809" s="1">
        <f t="shared" si="113"/>
        <v>897.5</v>
      </c>
      <c r="B1809">
        <f t="shared" si="114"/>
        <v>1.0679189937804709</v>
      </c>
      <c r="C1809">
        <f t="shared" si="116"/>
        <v>-1.9428902930940239E-16</v>
      </c>
      <c r="D1809">
        <f t="shared" si="115"/>
        <v>0.21436994414926891</v>
      </c>
    </row>
    <row r="1810" spans="1:4">
      <c r="A1810" s="1">
        <f t="shared" si="113"/>
        <v>898</v>
      </c>
      <c r="B1810">
        <f t="shared" si="114"/>
        <v>1.0679189937804709</v>
      </c>
      <c r="C1810">
        <f t="shared" si="116"/>
        <v>-1.9428902930940239E-16</v>
      </c>
      <c r="D1810">
        <f t="shared" si="115"/>
        <v>0.21436994414926891</v>
      </c>
    </row>
    <row r="1811" spans="1:4">
      <c r="A1811" s="1">
        <f t="shared" si="113"/>
        <v>898.5</v>
      </c>
      <c r="B1811">
        <f t="shared" si="114"/>
        <v>1.0679189937804709</v>
      </c>
      <c r="C1811">
        <f t="shared" si="116"/>
        <v>-1.9428902930940239E-16</v>
      </c>
      <c r="D1811">
        <f t="shared" si="115"/>
        <v>0.21436994414926891</v>
      </c>
    </row>
    <row r="1812" spans="1:4">
      <c r="A1812" s="1">
        <f t="shared" si="113"/>
        <v>899</v>
      </c>
      <c r="B1812">
        <f t="shared" si="114"/>
        <v>1.0679189937804709</v>
      </c>
      <c r="C1812">
        <f t="shared" si="116"/>
        <v>-1.9428902930940239E-16</v>
      </c>
      <c r="D1812">
        <f t="shared" si="115"/>
        <v>0.21436994414926891</v>
      </c>
    </row>
    <row r="1813" spans="1:4">
      <c r="A1813" s="1">
        <f t="shared" si="113"/>
        <v>899.5</v>
      </c>
      <c r="B1813">
        <f t="shared" si="114"/>
        <v>1.0679189937804709</v>
      </c>
      <c r="C1813">
        <f t="shared" si="116"/>
        <v>-1.9428902930940239E-16</v>
      </c>
      <c r="D1813">
        <f t="shared" si="115"/>
        <v>0.21436994414926891</v>
      </c>
    </row>
    <row r="1814" spans="1:4">
      <c r="A1814" s="1">
        <f t="shared" si="113"/>
        <v>900</v>
      </c>
      <c r="B1814">
        <f t="shared" si="114"/>
        <v>1.0679189937804709</v>
      </c>
      <c r="C1814">
        <f t="shared" si="116"/>
        <v>-1.9428902930940239E-16</v>
      </c>
      <c r="D1814">
        <f t="shared" si="115"/>
        <v>0.21436994414926891</v>
      </c>
    </row>
    <row r="1815" spans="1:4">
      <c r="A1815" s="1">
        <f t="shared" ref="A1815:A1878" si="117">A1814+M$4</f>
        <v>900.5</v>
      </c>
      <c r="B1815">
        <f t="shared" ref="B1815:B1878" si="118">B1814+C1814*(A1815-A1814)</f>
        <v>1.0679189937804709</v>
      </c>
      <c r="C1815">
        <f t="shared" si="116"/>
        <v>-1.9428902930940239E-16</v>
      </c>
      <c r="D1815">
        <f t="shared" ref="D1815:D1878" si="119">$M$8*B1815/($M$9+B1815+$M$10*B1815^2)</f>
        <v>0.21436994414926891</v>
      </c>
    </row>
    <row r="1816" spans="1:4">
      <c r="A1816" s="1">
        <f t="shared" si="117"/>
        <v>901</v>
      </c>
      <c r="B1816">
        <f t="shared" si="118"/>
        <v>1.0679189937804709</v>
      </c>
      <c r="C1816">
        <f t="shared" si="116"/>
        <v>-1.9428902930940239E-16</v>
      </c>
      <c r="D1816">
        <f t="shared" si="119"/>
        <v>0.21436994414926891</v>
      </c>
    </row>
    <row r="1817" spans="1:4">
      <c r="A1817" s="1">
        <f t="shared" si="117"/>
        <v>901.5</v>
      </c>
      <c r="B1817">
        <f t="shared" si="118"/>
        <v>1.0679189937804709</v>
      </c>
      <c r="C1817">
        <f t="shared" si="116"/>
        <v>-1.9428902930940239E-16</v>
      </c>
      <c r="D1817">
        <f t="shared" si="119"/>
        <v>0.21436994414926891</v>
      </c>
    </row>
    <row r="1818" spans="1:4">
      <c r="A1818" s="1">
        <f t="shared" si="117"/>
        <v>902</v>
      </c>
      <c r="B1818">
        <f t="shared" si="118"/>
        <v>1.0679189937804709</v>
      </c>
      <c r="C1818">
        <f t="shared" si="116"/>
        <v>-1.9428902930940239E-16</v>
      </c>
      <c r="D1818">
        <f t="shared" si="119"/>
        <v>0.21436994414926891</v>
      </c>
    </row>
    <row r="1819" spans="1:4">
      <c r="A1819" s="1">
        <f t="shared" si="117"/>
        <v>902.5</v>
      </c>
      <c r="B1819">
        <f t="shared" si="118"/>
        <v>1.0679189937804709</v>
      </c>
      <c r="C1819">
        <f t="shared" si="116"/>
        <v>-1.9428902930940239E-16</v>
      </c>
      <c r="D1819">
        <f t="shared" si="119"/>
        <v>0.21436994414926891</v>
      </c>
    </row>
    <row r="1820" spans="1:4">
      <c r="A1820" s="1">
        <f t="shared" si="117"/>
        <v>903</v>
      </c>
      <c r="B1820">
        <f t="shared" si="118"/>
        <v>1.0679189937804709</v>
      </c>
      <c r="C1820">
        <f t="shared" si="116"/>
        <v>-1.9428902930940239E-16</v>
      </c>
      <c r="D1820">
        <f t="shared" si="119"/>
        <v>0.21436994414926891</v>
      </c>
    </row>
    <row r="1821" spans="1:4">
      <c r="A1821" s="1">
        <f t="shared" si="117"/>
        <v>903.5</v>
      </c>
      <c r="B1821">
        <f t="shared" si="118"/>
        <v>1.0679189937804709</v>
      </c>
      <c r="C1821">
        <f t="shared" si="116"/>
        <v>-1.9428902930940239E-16</v>
      </c>
      <c r="D1821">
        <f t="shared" si="119"/>
        <v>0.21436994414926891</v>
      </c>
    </row>
    <row r="1822" spans="1:4">
      <c r="A1822" s="1">
        <f t="shared" si="117"/>
        <v>904</v>
      </c>
      <c r="B1822">
        <f t="shared" si="118"/>
        <v>1.0679189937804709</v>
      </c>
      <c r="C1822">
        <f t="shared" si="116"/>
        <v>-1.9428902930940239E-16</v>
      </c>
      <c r="D1822">
        <f t="shared" si="119"/>
        <v>0.21436994414926891</v>
      </c>
    </row>
    <row r="1823" spans="1:4">
      <c r="A1823" s="1">
        <f t="shared" si="117"/>
        <v>904.5</v>
      </c>
      <c r="B1823">
        <f t="shared" si="118"/>
        <v>1.0679189937804709</v>
      </c>
      <c r="C1823">
        <f t="shared" si="116"/>
        <v>-1.9428902930940239E-16</v>
      </c>
      <c r="D1823">
        <f t="shared" si="119"/>
        <v>0.21436994414926891</v>
      </c>
    </row>
    <row r="1824" spans="1:4">
      <c r="A1824" s="1">
        <f t="shared" si="117"/>
        <v>905</v>
      </c>
      <c r="B1824">
        <f t="shared" si="118"/>
        <v>1.0679189937804709</v>
      </c>
      <c r="C1824">
        <f t="shared" si="116"/>
        <v>-1.9428902930940239E-16</v>
      </c>
      <c r="D1824">
        <f t="shared" si="119"/>
        <v>0.21436994414926891</v>
      </c>
    </row>
    <row r="1825" spans="1:4">
      <c r="A1825" s="1">
        <f t="shared" si="117"/>
        <v>905.5</v>
      </c>
      <c r="B1825">
        <f t="shared" si="118"/>
        <v>1.0679189937804709</v>
      </c>
      <c r="C1825">
        <f t="shared" si="116"/>
        <v>-1.9428902930940239E-16</v>
      </c>
      <c r="D1825">
        <f t="shared" si="119"/>
        <v>0.21436994414926891</v>
      </c>
    </row>
    <row r="1826" spans="1:4">
      <c r="A1826" s="1">
        <f t="shared" si="117"/>
        <v>906</v>
      </c>
      <c r="B1826">
        <f t="shared" si="118"/>
        <v>1.0679189937804709</v>
      </c>
      <c r="C1826">
        <f t="shared" si="116"/>
        <v>-1.9428902930940239E-16</v>
      </c>
      <c r="D1826">
        <f t="shared" si="119"/>
        <v>0.21436994414926891</v>
      </c>
    </row>
    <row r="1827" spans="1:4">
      <c r="A1827" s="1">
        <f t="shared" si="117"/>
        <v>906.5</v>
      </c>
      <c r="B1827">
        <f t="shared" si="118"/>
        <v>1.0679189937804709</v>
      </c>
      <c r="C1827">
        <f t="shared" si="116"/>
        <v>-1.9428902930940239E-16</v>
      </c>
      <c r="D1827">
        <f t="shared" si="119"/>
        <v>0.21436994414926891</v>
      </c>
    </row>
    <row r="1828" spans="1:4">
      <c r="A1828" s="1">
        <f t="shared" si="117"/>
        <v>907</v>
      </c>
      <c r="B1828">
        <f t="shared" si="118"/>
        <v>1.0679189937804709</v>
      </c>
      <c r="C1828">
        <f t="shared" si="116"/>
        <v>-1.9428902930940239E-16</v>
      </c>
      <c r="D1828">
        <f t="shared" si="119"/>
        <v>0.21436994414926891</v>
      </c>
    </row>
    <row r="1829" spans="1:4">
      <c r="A1829" s="1">
        <f t="shared" si="117"/>
        <v>907.5</v>
      </c>
      <c r="B1829">
        <f t="shared" si="118"/>
        <v>1.0679189937804709</v>
      </c>
      <c r="C1829">
        <f t="shared" si="116"/>
        <v>-1.9428902930940239E-16</v>
      </c>
      <c r="D1829">
        <f t="shared" si="119"/>
        <v>0.21436994414926891</v>
      </c>
    </row>
    <row r="1830" spans="1:4">
      <c r="A1830" s="1">
        <f t="shared" si="117"/>
        <v>908</v>
      </c>
      <c r="B1830">
        <f t="shared" si="118"/>
        <v>1.0679189937804709</v>
      </c>
      <c r="C1830">
        <f t="shared" si="116"/>
        <v>-1.9428902930940239E-16</v>
      </c>
      <c r="D1830">
        <f t="shared" si="119"/>
        <v>0.21436994414926891</v>
      </c>
    </row>
    <row r="1831" spans="1:4">
      <c r="A1831" s="1">
        <f t="shared" si="117"/>
        <v>908.5</v>
      </c>
      <c r="B1831">
        <f t="shared" si="118"/>
        <v>1.0679189937804709</v>
      </c>
      <c r="C1831">
        <f t="shared" si="116"/>
        <v>-1.9428902930940239E-16</v>
      </c>
      <c r="D1831">
        <f t="shared" si="119"/>
        <v>0.21436994414926891</v>
      </c>
    </row>
    <row r="1832" spans="1:4">
      <c r="A1832" s="1">
        <f t="shared" si="117"/>
        <v>909</v>
      </c>
      <c r="B1832">
        <f t="shared" si="118"/>
        <v>1.0679189937804709</v>
      </c>
      <c r="C1832">
        <f t="shared" si="116"/>
        <v>-1.9428902930940239E-16</v>
      </c>
      <c r="D1832">
        <f t="shared" si="119"/>
        <v>0.21436994414926891</v>
      </c>
    </row>
    <row r="1833" spans="1:4">
      <c r="A1833" s="1">
        <f t="shared" si="117"/>
        <v>909.5</v>
      </c>
      <c r="B1833">
        <f t="shared" si="118"/>
        <v>1.0679189937804709</v>
      </c>
      <c r="C1833">
        <f t="shared" si="116"/>
        <v>-1.9428902930940239E-16</v>
      </c>
      <c r="D1833">
        <f t="shared" si="119"/>
        <v>0.21436994414926891</v>
      </c>
    </row>
    <row r="1834" spans="1:4">
      <c r="A1834" s="1">
        <f t="shared" si="117"/>
        <v>910</v>
      </c>
      <c r="B1834">
        <f t="shared" si="118"/>
        <v>1.0679189937804709</v>
      </c>
      <c r="C1834">
        <f t="shared" si="116"/>
        <v>-1.9428902930940239E-16</v>
      </c>
      <c r="D1834">
        <f t="shared" si="119"/>
        <v>0.21436994414926891</v>
      </c>
    </row>
    <row r="1835" spans="1:4">
      <c r="A1835" s="1">
        <f t="shared" si="117"/>
        <v>910.5</v>
      </c>
      <c r="B1835">
        <f t="shared" si="118"/>
        <v>1.0679189937804709</v>
      </c>
      <c r="C1835">
        <f t="shared" si="116"/>
        <v>-1.9428902930940239E-16</v>
      </c>
      <c r="D1835">
        <f t="shared" si="119"/>
        <v>0.21436994414926891</v>
      </c>
    </row>
    <row r="1836" spans="1:4">
      <c r="A1836" s="1">
        <f t="shared" si="117"/>
        <v>911</v>
      </c>
      <c r="B1836">
        <f t="shared" si="118"/>
        <v>1.0679189937804709</v>
      </c>
      <c r="C1836">
        <f t="shared" si="116"/>
        <v>-1.9428902930940239E-16</v>
      </c>
      <c r="D1836">
        <f t="shared" si="119"/>
        <v>0.21436994414926891</v>
      </c>
    </row>
    <row r="1837" spans="1:4">
      <c r="A1837" s="1">
        <f t="shared" si="117"/>
        <v>911.5</v>
      </c>
      <c r="B1837">
        <f t="shared" si="118"/>
        <v>1.0679189937804709</v>
      </c>
      <c r="C1837">
        <f t="shared" si="116"/>
        <v>-1.9428902930940239E-16</v>
      </c>
      <c r="D1837">
        <f t="shared" si="119"/>
        <v>0.21436994414926891</v>
      </c>
    </row>
    <row r="1838" spans="1:4">
      <c r="A1838" s="1">
        <f t="shared" si="117"/>
        <v>912</v>
      </c>
      <c r="B1838">
        <f t="shared" si="118"/>
        <v>1.0679189937804709</v>
      </c>
      <c r="C1838">
        <f t="shared" si="116"/>
        <v>-1.9428902930940239E-16</v>
      </c>
      <c r="D1838">
        <f t="shared" si="119"/>
        <v>0.21436994414926891</v>
      </c>
    </row>
    <row r="1839" spans="1:4">
      <c r="A1839" s="1">
        <f t="shared" si="117"/>
        <v>912.5</v>
      </c>
      <c r="B1839">
        <f t="shared" si="118"/>
        <v>1.0679189937804709</v>
      </c>
      <c r="C1839">
        <f t="shared" si="116"/>
        <v>-1.9428902930940239E-16</v>
      </c>
      <c r="D1839">
        <f t="shared" si="119"/>
        <v>0.21436994414926891</v>
      </c>
    </row>
    <row r="1840" spans="1:4">
      <c r="A1840" s="1">
        <f t="shared" si="117"/>
        <v>913</v>
      </c>
      <c r="B1840">
        <f t="shared" si="118"/>
        <v>1.0679189937804709</v>
      </c>
      <c r="C1840">
        <f t="shared" si="116"/>
        <v>-1.9428902930940239E-16</v>
      </c>
      <c r="D1840">
        <f t="shared" si="119"/>
        <v>0.21436994414926891</v>
      </c>
    </row>
    <row r="1841" spans="1:4">
      <c r="A1841" s="1">
        <f t="shared" si="117"/>
        <v>913.5</v>
      </c>
      <c r="B1841">
        <f t="shared" si="118"/>
        <v>1.0679189937804709</v>
      </c>
      <c r="C1841">
        <f t="shared" si="116"/>
        <v>-1.9428902930940239E-16</v>
      </c>
      <c r="D1841">
        <f t="shared" si="119"/>
        <v>0.21436994414926891</v>
      </c>
    </row>
    <row r="1842" spans="1:4">
      <c r="A1842" s="1">
        <f t="shared" si="117"/>
        <v>914</v>
      </c>
      <c r="B1842">
        <f t="shared" si="118"/>
        <v>1.0679189937804709</v>
      </c>
      <c r="C1842">
        <f t="shared" si="116"/>
        <v>-1.9428902930940239E-16</v>
      </c>
      <c r="D1842">
        <f t="shared" si="119"/>
        <v>0.21436994414926891</v>
      </c>
    </row>
    <row r="1843" spans="1:4">
      <c r="A1843" s="1">
        <f t="shared" si="117"/>
        <v>914.5</v>
      </c>
      <c r="B1843">
        <f t="shared" si="118"/>
        <v>1.0679189937804709</v>
      </c>
      <c r="C1843">
        <f t="shared" si="116"/>
        <v>-1.9428902930940239E-16</v>
      </c>
      <c r="D1843">
        <f t="shared" si="119"/>
        <v>0.21436994414926891</v>
      </c>
    </row>
    <row r="1844" spans="1:4">
      <c r="A1844" s="1">
        <f t="shared" si="117"/>
        <v>915</v>
      </c>
      <c r="B1844">
        <f t="shared" si="118"/>
        <v>1.0679189937804709</v>
      </c>
      <c r="C1844">
        <f t="shared" si="116"/>
        <v>-1.9428902930940239E-16</v>
      </c>
      <c r="D1844">
        <f t="shared" si="119"/>
        <v>0.21436994414926891</v>
      </c>
    </row>
    <row r="1845" spans="1:4">
      <c r="A1845" s="1">
        <f t="shared" si="117"/>
        <v>915.5</v>
      </c>
      <c r="B1845">
        <f t="shared" si="118"/>
        <v>1.0679189937804709</v>
      </c>
      <c r="C1845">
        <f t="shared" si="116"/>
        <v>-1.9428902930940239E-16</v>
      </c>
      <c r="D1845">
        <f t="shared" si="119"/>
        <v>0.21436994414926891</v>
      </c>
    </row>
    <row r="1846" spans="1:4">
      <c r="A1846" s="1">
        <f t="shared" si="117"/>
        <v>916</v>
      </c>
      <c r="B1846">
        <f t="shared" si="118"/>
        <v>1.0679189937804709</v>
      </c>
      <c r="C1846">
        <f t="shared" si="116"/>
        <v>-1.9428902930940239E-16</v>
      </c>
      <c r="D1846">
        <f t="shared" si="119"/>
        <v>0.21436994414926891</v>
      </c>
    </row>
    <row r="1847" spans="1:4">
      <c r="A1847" s="1">
        <f t="shared" si="117"/>
        <v>916.5</v>
      </c>
      <c r="B1847">
        <f t="shared" si="118"/>
        <v>1.0679189937804709</v>
      </c>
      <c r="C1847">
        <f t="shared" si="116"/>
        <v>-1.9428902930940239E-16</v>
      </c>
      <c r="D1847">
        <f t="shared" si="119"/>
        <v>0.21436994414926891</v>
      </c>
    </row>
    <row r="1848" spans="1:4">
      <c r="A1848" s="1">
        <f t="shared" si="117"/>
        <v>917</v>
      </c>
      <c r="B1848">
        <f t="shared" si="118"/>
        <v>1.0679189937804709</v>
      </c>
      <c r="C1848">
        <f t="shared" si="116"/>
        <v>-1.9428902930940239E-16</v>
      </c>
      <c r="D1848">
        <f t="shared" si="119"/>
        <v>0.21436994414926891</v>
      </c>
    </row>
    <row r="1849" spans="1:4">
      <c r="A1849" s="1">
        <f t="shared" si="117"/>
        <v>917.5</v>
      </c>
      <c r="B1849">
        <f t="shared" si="118"/>
        <v>1.0679189937804709</v>
      </c>
      <c r="C1849">
        <f t="shared" si="116"/>
        <v>-1.9428902930940239E-16</v>
      </c>
      <c r="D1849">
        <f t="shared" si="119"/>
        <v>0.21436994414926891</v>
      </c>
    </row>
    <row r="1850" spans="1:4">
      <c r="A1850" s="1">
        <f t="shared" si="117"/>
        <v>918</v>
      </c>
      <c r="B1850">
        <f t="shared" si="118"/>
        <v>1.0679189937804709</v>
      </c>
      <c r="C1850">
        <f t="shared" si="116"/>
        <v>-1.9428902930940239E-16</v>
      </c>
      <c r="D1850">
        <f t="shared" si="119"/>
        <v>0.21436994414926891</v>
      </c>
    </row>
    <row r="1851" spans="1:4">
      <c r="A1851" s="1">
        <f t="shared" si="117"/>
        <v>918.5</v>
      </c>
      <c r="B1851">
        <f t="shared" si="118"/>
        <v>1.0679189937804709</v>
      </c>
      <c r="C1851">
        <f t="shared" si="116"/>
        <v>-1.9428902930940239E-16</v>
      </c>
      <c r="D1851">
        <f t="shared" si="119"/>
        <v>0.21436994414926891</v>
      </c>
    </row>
    <row r="1852" spans="1:4">
      <c r="A1852" s="1">
        <f t="shared" si="117"/>
        <v>919</v>
      </c>
      <c r="B1852">
        <f t="shared" si="118"/>
        <v>1.0679189937804709</v>
      </c>
      <c r="C1852">
        <f t="shared" si="116"/>
        <v>-1.9428902930940239E-16</v>
      </c>
      <c r="D1852">
        <f t="shared" si="119"/>
        <v>0.21436994414926891</v>
      </c>
    </row>
    <row r="1853" spans="1:4">
      <c r="A1853" s="1">
        <f t="shared" si="117"/>
        <v>919.5</v>
      </c>
      <c r="B1853">
        <f t="shared" si="118"/>
        <v>1.0679189937804709</v>
      </c>
      <c r="C1853">
        <f t="shared" si="116"/>
        <v>-1.9428902930940239E-16</v>
      </c>
      <c r="D1853">
        <f t="shared" si="119"/>
        <v>0.21436994414926891</v>
      </c>
    </row>
    <row r="1854" spans="1:4">
      <c r="A1854" s="1">
        <f t="shared" si="117"/>
        <v>920</v>
      </c>
      <c r="B1854">
        <f t="shared" si="118"/>
        <v>1.0679189937804709</v>
      </c>
      <c r="C1854">
        <f t="shared" si="116"/>
        <v>-1.9428902930940239E-16</v>
      </c>
      <c r="D1854">
        <f t="shared" si="119"/>
        <v>0.21436994414926891</v>
      </c>
    </row>
    <row r="1855" spans="1:4">
      <c r="A1855" s="1">
        <f t="shared" si="117"/>
        <v>920.5</v>
      </c>
      <c r="B1855">
        <f t="shared" si="118"/>
        <v>1.0679189937804709</v>
      </c>
      <c r="C1855">
        <f t="shared" si="116"/>
        <v>-1.9428902930940239E-16</v>
      </c>
      <c r="D1855">
        <f t="shared" si="119"/>
        <v>0.21436994414926891</v>
      </c>
    </row>
    <row r="1856" spans="1:4">
      <c r="A1856" s="1">
        <f t="shared" si="117"/>
        <v>921</v>
      </c>
      <c r="B1856">
        <f t="shared" si="118"/>
        <v>1.0679189937804709</v>
      </c>
      <c r="C1856">
        <f t="shared" si="116"/>
        <v>-1.9428902930940239E-16</v>
      </c>
      <c r="D1856">
        <f t="shared" si="119"/>
        <v>0.21436994414926891</v>
      </c>
    </row>
    <row r="1857" spans="1:4">
      <c r="A1857" s="1">
        <f t="shared" si="117"/>
        <v>921.5</v>
      </c>
      <c r="B1857">
        <f t="shared" si="118"/>
        <v>1.0679189937804709</v>
      </c>
      <c r="C1857">
        <f t="shared" si="116"/>
        <v>-1.9428902930940239E-16</v>
      </c>
      <c r="D1857">
        <f t="shared" si="119"/>
        <v>0.21436994414926891</v>
      </c>
    </row>
    <row r="1858" spans="1:4">
      <c r="A1858" s="1">
        <f t="shared" si="117"/>
        <v>922</v>
      </c>
      <c r="B1858">
        <f t="shared" si="118"/>
        <v>1.0679189937804709</v>
      </c>
      <c r="C1858">
        <f t="shared" si="116"/>
        <v>-1.9428902930940239E-16</v>
      </c>
      <c r="D1858">
        <f t="shared" si="119"/>
        <v>0.21436994414926891</v>
      </c>
    </row>
    <row r="1859" spans="1:4">
      <c r="A1859" s="1">
        <f t="shared" si="117"/>
        <v>922.5</v>
      </c>
      <c r="B1859">
        <f t="shared" si="118"/>
        <v>1.0679189937804709</v>
      </c>
      <c r="C1859">
        <f t="shared" si="116"/>
        <v>-1.9428902930940239E-16</v>
      </c>
      <c r="D1859">
        <f t="shared" si="119"/>
        <v>0.21436994414926891</v>
      </c>
    </row>
    <row r="1860" spans="1:4">
      <c r="A1860" s="1">
        <f t="shared" si="117"/>
        <v>923</v>
      </c>
      <c r="B1860">
        <f t="shared" si="118"/>
        <v>1.0679189937804709</v>
      </c>
      <c r="C1860">
        <f t="shared" si="116"/>
        <v>-1.9428902930940239E-16</v>
      </c>
      <c r="D1860">
        <f t="shared" si="119"/>
        <v>0.21436994414926891</v>
      </c>
    </row>
    <row r="1861" spans="1:4">
      <c r="A1861" s="1">
        <f t="shared" si="117"/>
        <v>923.5</v>
      </c>
      <c r="B1861">
        <f t="shared" si="118"/>
        <v>1.0679189937804709</v>
      </c>
      <c r="C1861">
        <f t="shared" si="116"/>
        <v>-1.9428902930940239E-16</v>
      </c>
      <c r="D1861">
        <f t="shared" si="119"/>
        <v>0.21436994414926891</v>
      </c>
    </row>
    <row r="1862" spans="1:4">
      <c r="A1862" s="1">
        <f t="shared" si="117"/>
        <v>924</v>
      </c>
      <c r="B1862">
        <f t="shared" si="118"/>
        <v>1.0679189937804709</v>
      </c>
      <c r="C1862">
        <f t="shared" si="116"/>
        <v>-1.9428902930940239E-16</v>
      </c>
      <c r="D1862">
        <f t="shared" si="119"/>
        <v>0.21436994414926891</v>
      </c>
    </row>
    <row r="1863" spans="1:4">
      <c r="A1863" s="1">
        <f t="shared" si="117"/>
        <v>924.5</v>
      </c>
      <c r="B1863">
        <f t="shared" si="118"/>
        <v>1.0679189937804709</v>
      </c>
      <c r="C1863">
        <f t="shared" si="116"/>
        <v>-1.9428902930940239E-16</v>
      </c>
      <c r="D1863">
        <f t="shared" si="119"/>
        <v>0.21436994414926891</v>
      </c>
    </row>
    <row r="1864" spans="1:4">
      <c r="A1864" s="1">
        <f t="shared" si="117"/>
        <v>925</v>
      </c>
      <c r="B1864">
        <f t="shared" si="118"/>
        <v>1.0679189937804709</v>
      </c>
      <c r="C1864">
        <f t="shared" si="116"/>
        <v>-1.9428902930940239E-16</v>
      </c>
      <c r="D1864">
        <f t="shared" si="119"/>
        <v>0.21436994414926891</v>
      </c>
    </row>
    <row r="1865" spans="1:4">
      <c r="A1865" s="1">
        <f t="shared" si="117"/>
        <v>925.5</v>
      </c>
      <c r="B1865">
        <f t="shared" si="118"/>
        <v>1.0679189937804709</v>
      </c>
      <c r="C1865">
        <f t="shared" si="116"/>
        <v>-1.9428902930940239E-16</v>
      </c>
      <c r="D1865">
        <f t="shared" si="119"/>
        <v>0.21436994414926891</v>
      </c>
    </row>
    <row r="1866" spans="1:4">
      <c r="A1866" s="1">
        <f t="shared" si="117"/>
        <v>926</v>
      </c>
      <c r="B1866">
        <f t="shared" si="118"/>
        <v>1.0679189937804709</v>
      </c>
      <c r="C1866">
        <f t="shared" si="116"/>
        <v>-1.9428902930940239E-16</v>
      </c>
      <c r="D1866">
        <f t="shared" si="119"/>
        <v>0.21436994414926891</v>
      </c>
    </row>
    <row r="1867" spans="1:4">
      <c r="A1867" s="1">
        <f t="shared" si="117"/>
        <v>926.5</v>
      </c>
      <c r="B1867">
        <f t="shared" si="118"/>
        <v>1.0679189937804709</v>
      </c>
      <c r="C1867">
        <f t="shared" si="116"/>
        <v>-1.9428902930940239E-16</v>
      </c>
      <c r="D1867">
        <f t="shared" si="119"/>
        <v>0.21436994414926891</v>
      </c>
    </row>
    <row r="1868" spans="1:4">
      <c r="A1868" s="1">
        <f t="shared" si="117"/>
        <v>927</v>
      </c>
      <c r="B1868">
        <f t="shared" si="118"/>
        <v>1.0679189937804709</v>
      </c>
      <c r="C1868">
        <f t="shared" si="116"/>
        <v>-1.9428902930940239E-16</v>
      </c>
      <c r="D1868">
        <f t="shared" si="119"/>
        <v>0.21436994414926891</v>
      </c>
    </row>
    <row r="1869" spans="1:4">
      <c r="A1869" s="1">
        <f t="shared" si="117"/>
        <v>927.5</v>
      </c>
      <c r="B1869">
        <f t="shared" si="118"/>
        <v>1.0679189937804709</v>
      </c>
      <c r="C1869">
        <f t="shared" si="116"/>
        <v>-1.9428902930940239E-16</v>
      </c>
      <c r="D1869">
        <f t="shared" si="119"/>
        <v>0.21436994414926891</v>
      </c>
    </row>
    <row r="1870" spans="1:4">
      <c r="A1870" s="1">
        <f t="shared" si="117"/>
        <v>928</v>
      </c>
      <c r="B1870">
        <f t="shared" si="118"/>
        <v>1.0679189937804709</v>
      </c>
      <c r="C1870">
        <f t="shared" si="116"/>
        <v>-1.9428902930940239E-16</v>
      </c>
      <c r="D1870">
        <f t="shared" si="119"/>
        <v>0.21436994414926891</v>
      </c>
    </row>
    <row r="1871" spans="1:4">
      <c r="A1871" s="1">
        <f t="shared" si="117"/>
        <v>928.5</v>
      </c>
      <c r="B1871">
        <f t="shared" si="118"/>
        <v>1.0679189937804709</v>
      </c>
      <c r="C1871">
        <f t="shared" si="116"/>
        <v>-1.9428902930940239E-16</v>
      </c>
      <c r="D1871">
        <f t="shared" si="119"/>
        <v>0.21436994414926891</v>
      </c>
    </row>
    <row r="1872" spans="1:4">
      <c r="A1872" s="1">
        <f t="shared" si="117"/>
        <v>929</v>
      </c>
      <c r="B1872">
        <f t="shared" si="118"/>
        <v>1.0679189937804709</v>
      </c>
      <c r="C1872">
        <f t="shared" ref="C1872:C1935" si="120">($M$5/$M$6*($M$7-B1872)-$M$8*B1872/($M$9+B1872+$M$10*B1872^2))</f>
        <v>-1.9428902930940239E-16</v>
      </c>
      <c r="D1872">
        <f t="shared" si="119"/>
        <v>0.21436994414926891</v>
      </c>
    </row>
    <row r="1873" spans="1:4">
      <c r="A1873" s="1">
        <f t="shared" si="117"/>
        <v>929.5</v>
      </c>
      <c r="B1873">
        <f t="shared" si="118"/>
        <v>1.0679189937804709</v>
      </c>
      <c r="C1873">
        <f t="shared" si="120"/>
        <v>-1.9428902930940239E-16</v>
      </c>
      <c r="D1873">
        <f t="shared" si="119"/>
        <v>0.21436994414926891</v>
      </c>
    </row>
    <row r="1874" spans="1:4">
      <c r="A1874" s="1">
        <f t="shared" si="117"/>
        <v>930</v>
      </c>
      <c r="B1874">
        <f t="shared" si="118"/>
        <v>1.0679189937804709</v>
      </c>
      <c r="C1874">
        <f t="shared" si="120"/>
        <v>-1.9428902930940239E-16</v>
      </c>
      <c r="D1874">
        <f t="shared" si="119"/>
        <v>0.21436994414926891</v>
      </c>
    </row>
    <row r="1875" spans="1:4">
      <c r="A1875" s="1">
        <f t="shared" si="117"/>
        <v>930.5</v>
      </c>
      <c r="B1875">
        <f t="shared" si="118"/>
        <v>1.0679189937804709</v>
      </c>
      <c r="C1875">
        <f t="shared" si="120"/>
        <v>-1.9428902930940239E-16</v>
      </c>
      <c r="D1875">
        <f t="shared" si="119"/>
        <v>0.21436994414926891</v>
      </c>
    </row>
    <row r="1876" spans="1:4">
      <c r="A1876" s="1">
        <f t="shared" si="117"/>
        <v>931</v>
      </c>
      <c r="B1876">
        <f t="shared" si="118"/>
        <v>1.0679189937804709</v>
      </c>
      <c r="C1876">
        <f t="shared" si="120"/>
        <v>-1.9428902930940239E-16</v>
      </c>
      <c r="D1876">
        <f t="shared" si="119"/>
        <v>0.21436994414926891</v>
      </c>
    </row>
    <row r="1877" spans="1:4">
      <c r="A1877" s="1">
        <f t="shared" si="117"/>
        <v>931.5</v>
      </c>
      <c r="B1877">
        <f t="shared" si="118"/>
        <v>1.0679189937804709</v>
      </c>
      <c r="C1877">
        <f t="shared" si="120"/>
        <v>-1.9428902930940239E-16</v>
      </c>
      <c r="D1877">
        <f t="shared" si="119"/>
        <v>0.21436994414926891</v>
      </c>
    </row>
    <row r="1878" spans="1:4">
      <c r="A1878" s="1">
        <f t="shared" si="117"/>
        <v>932</v>
      </c>
      <c r="B1878">
        <f t="shared" si="118"/>
        <v>1.0679189937804709</v>
      </c>
      <c r="C1878">
        <f t="shared" si="120"/>
        <v>-1.9428902930940239E-16</v>
      </c>
      <c r="D1878">
        <f t="shared" si="119"/>
        <v>0.21436994414926891</v>
      </c>
    </row>
    <row r="1879" spans="1:4">
      <c r="A1879" s="1">
        <f t="shared" ref="A1879:A1942" si="121">A1878+M$4</f>
        <v>932.5</v>
      </c>
      <c r="B1879">
        <f t="shared" ref="B1879:B1942" si="122">B1878+C1878*(A1879-A1878)</f>
        <v>1.0679189937804709</v>
      </c>
      <c r="C1879">
        <f t="shared" si="120"/>
        <v>-1.9428902930940239E-16</v>
      </c>
      <c r="D1879">
        <f t="shared" ref="D1879:D1942" si="123">$M$8*B1879/($M$9+B1879+$M$10*B1879^2)</f>
        <v>0.21436994414926891</v>
      </c>
    </row>
    <row r="1880" spans="1:4">
      <c r="A1880" s="1">
        <f t="shared" si="121"/>
        <v>933</v>
      </c>
      <c r="B1880">
        <f t="shared" si="122"/>
        <v>1.0679189937804709</v>
      </c>
      <c r="C1880">
        <f t="shared" si="120"/>
        <v>-1.9428902930940239E-16</v>
      </c>
      <c r="D1880">
        <f t="shared" si="123"/>
        <v>0.21436994414926891</v>
      </c>
    </row>
    <row r="1881" spans="1:4">
      <c r="A1881" s="1">
        <f t="shared" si="121"/>
        <v>933.5</v>
      </c>
      <c r="B1881">
        <f t="shared" si="122"/>
        <v>1.0679189937804709</v>
      </c>
      <c r="C1881">
        <f t="shared" si="120"/>
        <v>-1.9428902930940239E-16</v>
      </c>
      <c r="D1881">
        <f t="shared" si="123"/>
        <v>0.21436994414926891</v>
      </c>
    </row>
    <row r="1882" spans="1:4">
      <c r="A1882" s="1">
        <f t="shared" si="121"/>
        <v>934</v>
      </c>
      <c r="B1882">
        <f t="shared" si="122"/>
        <v>1.0679189937804709</v>
      </c>
      <c r="C1882">
        <f t="shared" si="120"/>
        <v>-1.9428902930940239E-16</v>
      </c>
      <c r="D1882">
        <f t="shared" si="123"/>
        <v>0.21436994414926891</v>
      </c>
    </row>
    <row r="1883" spans="1:4">
      <c r="A1883" s="1">
        <f t="shared" si="121"/>
        <v>934.5</v>
      </c>
      <c r="B1883">
        <f t="shared" si="122"/>
        <v>1.0679189937804709</v>
      </c>
      <c r="C1883">
        <f t="shared" si="120"/>
        <v>-1.9428902930940239E-16</v>
      </c>
      <c r="D1883">
        <f t="shared" si="123"/>
        <v>0.21436994414926891</v>
      </c>
    </row>
    <row r="1884" spans="1:4">
      <c r="A1884" s="1">
        <f t="shared" si="121"/>
        <v>935</v>
      </c>
      <c r="B1884">
        <f t="shared" si="122"/>
        <v>1.0679189937804709</v>
      </c>
      <c r="C1884">
        <f t="shared" si="120"/>
        <v>-1.9428902930940239E-16</v>
      </c>
      <c r="D1884">
        <f t="shared" si="123"/>
        <v>0.21436994414926891</v>
      </c>
    </row>
    <row r="1885" spans="1:4">
      <c r="A1885" s="1">
        <f t="shared" si="121"/>
        <v>935.5</v>
      </c>
      <c r="B1885">
        <f t="shared" si="122"/>
        <v>1.0679189937804709</v>
      </c>
      <c r="C1885">
        <f t="shared" si="120"/>
        <v>-1.9428902930940239E-16</v>
      </c>
      <c r="D1885">
        <f t="shared" si="123"/>
        <v>0.21436994414926891</v>
      </c>
    </row>
    <row r="1886" spans="1:4">
      <c r="A1886" s="1">
        <f t="shared" si="121"/>
        <v>936</v>
      </c>
      <c r="B1886">
        <f t="shared" si="122"/>
        <v>1.0679189937804709</v>
      </c>
      <c r="C1886">
        <f t="shared" si="120"/>
        <v>-1.9428902930940239E-16</v>
      </c>
      <c r="D1886">
        <f t="shared" si="123"/>
        <v>0.21436994414926891</v>
      </c>
    </row>
    <row r="1887" spans="1:4">
      <c r="A1887" s="1">
        <f t="shared" si="121"/>
        <v>936.5</v>
      </c>
      <c r="B1887">
        <f t="shared" si="122"/>
        <v>1.0679189937804709</v>
      </c>
      <c r="C1887">
        <f t="shared" si="120"/>
        <v>-1.9428902930940239E-16</v>
      </c>
      <c r="D1887">
        <f t="shared" si="123"/>
        <v>0.21436994414926891</v>
      </c>
    </row>
    <row r="1888" spans="1:4">
      <c r="A1888" s="1">
        <f t="shared" si="121"/>
        <v>937</v>
      </c>
      <c r="B1888">
        <f t="shared" si="122"/>
        <v>1.0679189937804709</v>
      </c>
      <c r="C1888">
        <f t="shared" si="120"/>
        <v>-1.9428902930940239E-16</v>
      </c>
      <c r="D1888">
        <f t="shared" si="123"/>
        <v>0.21436994414926891</v>
      </c>
    </row>
    <row r="1889" spans="1:4">
      <c r="A1889" s="1">
        <f t="shared" si="121"/>
        <v>937.5</v>
      </c>
      <c r="B1889">
        <f t="shared" si="122"/>
        <v>1.0679189937804709</v>
      </c>
      <c r="C1889">
        <f t="shared" si="120"/>
        <v>-1.9428902930940239E-16</v>
      </c>
      <c r="D1889">
        <f t="shared" si="123"/>
        <v>0.21436994414926891</v>
      </c>
    </row>
    <row r="1890" spans="1:4">
      <c r="A1890" s="1">
        <f t="shared" si="121"/>
        <v>938</v>
      </c>
      <c r="B1890">
        <f t="shared" si="122"/>
        <v>1.0679189937804709</v>
      </c>
      <c r="C1890">
        <f t="shared" si="120"/>
        <v>-1.9428902930940239E-16</v>
      </c>
      <c r="D1890">
        <f t="shared" si="123"/>
        <v>0.21436994414926891</v>
      </c>
    </row>
    <row r="1891" spans="1:4">
      <c r="A1891" s="1">
        <f t="shared" si="121"/>
        <v>938.5</v>
      </c>
      <c r="B1891">
        <f t="shared" si="122"/>
        <v>1.0679189937804709</v>
      </c>
      <c r="C1891">
        <f t="shared" si="120"/>
        <v>-1.9428902930940239E-16</v>
      </c>
      <c r="D1891">
        <f t="shared" si="123"/>
        <v>0.21436994414926891</v>
      </c>
    </row>
    <row r="1892" spans="1:4">
      <c r="A1892" s="1">
        <f t="shared" si="121"/>
        <v>939</v>
      </c>
      <c r="B1892">
        <f t="shared" si="122"/>
        <v>1.0679189937804709</v>
      </c>
      <c r="C1892">
        <f t="shared" si="120"/>
        <v>-1.9428902930940239E-16</v>
      </c>
      <c r="D1892">
        <f t="shared" si="123"/>
        <v>0.21436994414926891</v>
      </c>
    </row>
    <row r="1893" spans="1:4">
      <c r="A1893" s="1">
        <f t="shared" si="121"/>
        <v>939.5</v>
      </c>
      <c r="B1893">
        <f t="shared" si="122"/>
        <v>1.0679189937804709</v>
      </c>
      <c r="C1893">
        <f t="shared" si="120"/>
        <v>-1.9428902930940239E-16</v>
      </c>
      <c r="D1893">
        <f t="shared" si="123"/>
        <v>0.21436994414926891</v>
      </c>
    </row>
    <row r="1894" spans="1:4">
      <c r="A1894" s="1">
        <f t="shared" si="121"/>
        <v>940</v>
      </c>
      <c r="B1894">
        <f t="shared" si="122"/>
        <v>1.0679189937804709</v>
      </c>
      <c r="C1894">
        <f t="shared" si="120"/>
        <v>-1.9428902930940239E-16</v>
      </c>
      <c r="D1894">
        <f t="shared" si="123"/>
        <v>0.21436994414926891</v>
      </c>
    </row>
    <row r="1895" spans="1:4">
      <c r="A1895" s="1">
        <f t="shared" si="121"/>
        <v>940.5</v>
      </c>
      <c r="B1895">
        <f t="shared" si="122"/>
        <v>1.0679189937804709</v>
      </c>
      <c r="C1895">
        <f t="shared" si="120"/>
        <v>-1.9428902930940239E-16</v>
      </c>
      <c r="D1895">
        <f t="shared" si="123"/>
        <v>0.21436994414926891</v>
      </c>
    </row>
    <row r="1896" spans="1:4">
      <c r="A1896" s="1">
        <f t="shared" si="121"/>
        <v>941</v>
      </c>
      <c r="B1896">
        <f t="shared" si="122"/>
        <v>1.0679189937804709</v>
      </c>
      <c r="C1896">
        <f t="shared" si="120"/>
        <v>-1.9428902930940239E-16</v>
      </c>
      <c r="D1896">
        <f t="shared" si="123"/>
        <v>0.21436994414926891</v>
      </c>
    </row>
    <row r="1897" spans="1:4">
      <c r="A1897" s="1">
        <f t="shared" si="121"/>
        <v>941.5</v>
      </c>
      <c r="B1897">
        <f t="shared" si="122"/>
        <v>1.0679189937804709</v>
      </c>
      <c r="C1897">
        <f t="shared" si="120"/>
        <v>-1.9428902930940239E-16</v>
      </c>
      <c r="D1897">
        <f t="shared" si="123"/>
        <v>0.21436994414926891</v>
      </c>
    </row>
    <row r="1898" spans="1:4">
      <c r="A1898" s="1">
        <f t="shared" si="121"/>
        <v>942</v>
      </c>
      <c r="B1898">
        <f t="shared" si="122"/>
        <v>1.0679189937804709</v>
      </c>
      <c r="C1898">
        <f t="shared" si="120"/>
        <v>-1.9428902930940239E-16</v>
      </c>
      <c r="D1898">
        <f t="shared" si="123"/>
        <v>0.21436994414926891</v>
      </c>
    </row>
    <row r="1899" spans="1:4">
      <c r="A1899" s="1">
        <f t="shared" si="121"/>
        <v>942.5</v>
      </c>
      <c r="B1899">
        <f t="shared" si="122"/>
        <v>1.0679189937804709</v>
      </c>
      <c r="C1899">
        <f t="shared" si="120"/>
        <v>-1.9428902930940239E-16</v>
      </c>
      <c r="D1899">
        <f t="shared" si="123"/>
        <v>0.21436994414926891</v>
      </c>
    </row>
    <row r="1900" spans="1:4">
      <c r="A1900" s="1">
        <f t="shared" si="121"/>
        <v>943</v>
      </c>
      <c r="B1900">
        <f t="shared" si="122"/>
        <v>1.0679189937804709</v>
      </c>
      <c r="C1900">
        <f t="shared" si="120"/>
        <v>-1.9428902930940239E-16</v>
      </c>
      <c r="D1900">
        <f t="shared" si="123"/>
        <v>0.21436994414926891</v>
      </c>
    </row>
    <row r="1901" spans="1:4">
      <c r="A1901" s="1">
        <f t="shared" si="121"/>
        <v>943.5</v>
      </c>
      <c r="B1901">
        <f t="shared" si="122"/>
        <v>1.0679189937804709</v>
      </c>
      <c r="C1901">
        <f t="shared" si="120"/>
        <v>-1.9428902930940239E-16</v>
      </c>
      <c r="D1901">
        <f t="shared" si="123"/>
        <v>0.21436994414926891</v>
      </c>
    </row>
    <row r="1902" spans="1:4">
      <c r="A1902" s="1">
        <f t="shared" si="121"/>
        <v>944</v>
      </c>
      <c r="B1902">
        <f t="shared" si="122"/>
        <v>1.0679189937804709</v>
      </c>
      <c r="C1902">
        <f t="shared" si="120"/>
        <v>-1.9428902930940239E-16</v>
      </c>
      <c r="D1902">
        <f t="shared" si="123"/>
        <v>0.21436994414926891</v>
      </c>
    </row>
    <row r="1903" spans="1:4">
      <c r="A1903" s="1">
        <f t="shared" si="121"/>
        <v>944.5</v>
      </c>
      <c r="B1903">
        <f t="shared" si="122"/>
        <v>1.0679189937804709</v>
      </c>
      <c r="C1903">
        <f t="shared" si="120"/>
        <v>-1.9428902930940239E-16</v>
      </c>
      <c r="D1903">
        <f t="shared" si="123"/>
        <v>0.21436994414926891</v>
      </c>
    </row>
    <row r="1904" spans="1:4">
      <c r="A1904" s="1">
        <f t="shared" si="121"/>
        <v>945</v>
      </c>
      <c r="B1904">
        <f t="shared" si="122"/>
        <v>1.0679189937804709</v>
      </c>
      <c r="C1904">
        <f t="shared" si="120"/>
        <v>-1.9428902930940239E-16</v>
      </c>
      <c r="D1904">
        <f t="shared" si="123"/>
        <v>0.21436994414926891</v>
      </c>
    </row>
    <row r="1905" spans="1:4">
      <c r="A1905" s="1">
        <f t="shared" si="121"/>
        <v>945.5</v>
      </c>
      <c r="B1905">
        <f t="shared" si="122"/>
        <v>1.0679189937804709</v>
      </c>
      <c r="C1905">
        <f t="shared" si="120"/>
        <v>-1.9428902930940239E-16</v>
      </c>
      <c r="D1905">
        <f t="shared" si="123"/>
        <v>0.21436994414926891</v>
      </c>
    </row>
    <row r="1906" spans="1:4">
      <c r="A1906" s="1">
        <f t="shared" si="121"/>
        <v>946</v>
      </c>
      <c r="B1906">
        <f t="shared" si="122"/>
        <v>1.0679189937804709</v>
      </c>
      <c r="C1906">
        <f t="shared" si="120"/>
        <v>-1.9428902930940239E-16</v>
      </c>
      <c r="D1906">
        <f t="shared" si="123"/>
        <v>0.21436994414926891</v>
      </c>
    </row>
    <row r="1907" spans="1:4">
      <c r="A1907" s="1">
        <f t="shared" si="121"/>
        <v>946.5</v>
      </c>
      <c r="B1907">
        <f t="shared" si="122"/>
        <v>1.0679189937804709</v>
      </c>
      <c r="C1907">
        <f t="shared" si="120"/>
        <v>-1.9428902930940239E-16</v>
      </c>
      <c r="D1907">
        <f t="shared" si="123"/>
        <v>0.21436994414926891</v>
      </c>
    </row>
    <row r="1908" spans="1:4">
      <c r="A1908" s="1">
        <f t="shared" si="121"/>
        <v>947</v>
      </c>
      <c r="B1908">
        <f t="shared" si="122"/>
        <v>1.0679189937804709</v>
      </c>
      <c r="C1908">
        <f t="shared" si="120"/>
        <v>-1.9428902930940239E-16</v>
      </c>
      <c r="D1908">
        <f t="shared" si="123"/>
        <v>0.21436994414926891</v>
      </c>
    </row>
    <row r="1909" spans="1:4">
      <c r="A1909" s="1">
        <f t="shared" si="121"/>
        <v>947.5</v>
      </c>
      <c r="B1909">
        <f t="shared" si="122"/>
        <v>1.0679189937804709</v>
      </c>
      <c r="C1909">
        <f t="shared" si="120"/>
        <v>-1.9428902930940239E-16</v>
      </c>
      <c r="D1909">
        <f t="shared" si="123"/>
        <v>0.21436994414926891</v>
      </c>
    </row>
    <row r="1910" spans="1:4">
      <c r="A1910" s="1">
        <f t="shared" si="121"/>
        <v>948</v>
      </c>
      <c r="B1910">
        <f t="shared" si="122"/>
        <v>1.0679189937804709</v>
      </c>
      <c r="C1910">
        <f t="shared" si="120"/>
        <v>-1.9428902930940239E-16</v>
      </c>
      <c r="D1910">
        <f t="shared" si="123"/>
        <v>0.21436994414926891</v>
      </c>
    </row>
    <row r="1911" spans="1:4">
      <c r="A1911" s="1">
        <f t="shared" si="121"/>
        <v>948.5</v>
      </c>
      <c r="B1911">
        <f t="shared" si="122"/>
        <v>1.0679189937804709</v>
      </c>
      <c r="C1911">
        <f t="shared" si="120"/>
        <v>-1.9428902930940239E-16</v>
      </c>
      <c r="D1911">
        <f t="shared" si="123"/>
        <v>0.21436994414926891</v>
      </c>
    </row>
    <row r="1912" spans="1:4">
      <c r="A1912" s="1">
        <f t="shared" si="121"/>
        <v>949</v>
      </c>
      <c r="B1912">
        <f t="shared" si="122"/>
        <v>1.0679189937804709</v>
      </c>
      <c r="C1912">
        <f t="shared" si="120"/>
        <v>-1.9428902930940239E-16</v>
      </c>
      <c r="D1912">
        <f t="shared" si="123"/>
        <v>0.21436994414926891</v>
      </c>
    </row>
    <row r="1913" spans="1:4">
      <c r="A1913" s="1">
        <f t="shared" si="121"/>
        <v>949.5</v>
      </c>
      <c r="B1913">
        <f t="shared" si="122"/>
        <v>1.0679189937804709</v>
      </c>
      <c r="C1913">
        <f t="shared" si="120"/>
        <v>-1.9428902930940239E-16</v>
      </c>
      <c r="D1913">
        <f t="shared" si="123"/>
        <v>0.21436994414926891</v>
      </c>
    </row>
    <row r="1914" spans="1:4">
      <c r="A1914" s="1">
        <f t="shared" si="121"/>
        <v>950</v>
      </c>
      <c r="B1914">
        <f t="shared" si="122"/>
        <v>1.0679189937804709</v>
      </c>
      <c r="C1914">
        <f t="shared" si="120"/>
        <v>-1.9428902930940239E-16</v>
      </c>
      <c r="D1914">
        <f t="shared" si="123"/>
        <v>0.21436994414926891</v>
      </c>
    </row>
    <row r="1915" spans="1:4">
      <c r="A1915" s="1">
        <f t="shared" si="121"/>
        <v>950.5</v>
      </c>
      <c r="B1915">
        <f t="shared" si="122"/>
        <v>1.0679189937804709</v>
      </c>
      <c r="C1915">
        <f t="shared" si="120"/>
        <v>-1.9428902930940239E-16</v>
      </c>
      <c r="D1915">
        <f t="shared" si="123"/>
        <v>0.21436994414926891</v>
      </c>
    </row>
    <row r="1916" spans="1:4">
      <c r="A1916" s="1">
        <f t="shared" si="121"/>
        <v>951</v>
      </c>
      <c r="B1916">
        <f t="shared" si="122"/>
        <v>1.0679189937804709</v>
      </c>
      <c r="C1916">
        <f t="shared" si="120"/>
        <v>-1.9428902930940239E-16</v>
      </c>
      <c r="D1916">
        <f t="shared" si="123"/>
        <v>0.21436994414926891</v>
      </c>
    </row>
    <row r="1917" spans="1:4">
      <c r="A1917" s="1">
        <f t="shared" si="121"/>
        <v>951.5</v>
      </c>
      <c r="B1917">
        <f t="shared" si="122"/>
        <v>1.0679189937804709</v>
      </c>
      <c r="C1917">
        <f t="shared" si="120"/>
        <v>-1.9428902930940239E-16</v>
      </c>
      <c r="D1917">
        <f t="shared" si="123"/>
        <v>0.21436994414926891</v>
      </c>
    </row>
    <row r="1918" spans="1:4">
      <c r="A1918" s="1">
        <f t="shared" si="121"/>
        <v>952</v>
      </c>
      <c r="B1918">
        <f t="shared" si="122"/>
        <v>1.0679189937804709</v>
      </c>
      <c r="C1918">
        <f t="shared" si="120"/>
        <v>-1.9428902930940239E-16</v>
      </c>
      <c r="D1918">
        <f t="shared" si="123"/>
        <v>0.21436994414926891</v>
      </c>
    </row>
    <row r="1919" spans="1:4">
      <c r="A1919" s="1">
        <f t="shared" si="121"/>
        <v>952.5</v>
      </c>
      <c r="B1919">
        <f t="shared" si="122"/>
        <v>1.0679189937804709</v>
      </c>
      <c r="C1919">
        <f t="shared" si="120"/>
        <v>-1.9428902930940239E-16</v>
      </c>
      <c r="D1919">
        <f t="shared" si="123"/>
        <v>0.21436994414926891</v>
      </c>
    </row>
    <row r="1920" spans="1:4">
      <c r="A1920" s="1">
        <f t="shared" si="121"/>
        <v>953</v>
      </c>
      <c r="B1920">
        <f t="shared" si="122"/>
        <v>1.0679189937804709</v>
      </c>
      <c r="C1920">
        <f t="shared" si="120"/>
        <v>-1.9428902930940239E-16</v>
      </c>
      <c r="D1920">
        <f t="shared" si="123"/>
        <v>0.21436994414926891</v>
      </c>
    </row>
    <row r="1921" spans="1:4">
      <c r="A1921" s="1">
        <f t="shared" si="121"/>
        <v>953.5</v>
      </c>
      <c r="B1921">
        <f t="shared" si="122"/>
        <v>1.0679189937804709</v>
      </c>
      <c r="C1921">
        <f t="shared" si="120"/>
        <v>-1.9428902930940239E-16</v>
      </c>
      <c r="D1921">
        <f t="shared" si="123"/>
        <v>0.21436994414926891</v>
      </c>
    </row>
    <row r="1922" spans="1:4">
      <c r="A1922" s="1">
        <f t="shared" si="121"/>
        <v>954</v>
      </c>
      <c r="B1922">
        <f t="shared" si="122"/>
        <v>1.0679189937804709</v>
      </c>
      <c r="C1922">
        <f t="shared" si="120"/>
        <v>-1.9428902930940239E-16</v>
      </c>
      <c r="D1922">
        <f t="shared" si="123"/>
        <v>0.21436994414926891</v>
      </c>
    </row>
    <row r="1923" spans="1:4">
      <c r="A1923" s="1">
        <f t="shared" si="121"/>
        <v>954.5</v>
      </c>
      <c r="B1923">
        <f t="shared" si="122"/>
        <v>1.0679189937804709</v>
      </c>
      <c r="C1923">
        <f t="shared" si="120"/>
        <v>-1.9428902930940239E-16</v>
      </c>
      <c r="D1923">
        <f t="shared" si="123"/>
        <v>0.21436994414926891</v>
      </c>
    </row>
    <row r="1924" spans="1:4">
      <c r="A1924" s="1">
        <f t="shared" si="121"/>
        <v>955</v>
      </c>
      <c r="B1924">
        <f t="shared" si="122"/>
        <v>1.0679189937804709</v>
      </c>
      <c r="C1924">
        <f t="shared" si="120"/>
        <v>-1.9428902930940239E-16</v>
      </c>
      <c r="D1924">
        <f t="shared" si="123"/>
        <v>0.21436994414926891</v>
      </c>
    </row>
    <row r="1925" spans="1:4">
      <c r="A1925" s="1">
        <f t="shared" si="121"/>
        <v>955.5</v>
      </c>
      <c r="B1925">
        <f t="shared" si="122"/>
        <v>1.0679189937804709</v>
      </c>
      <c r="C1925">
        <f t="shared" si="120"/>
        <v>-1.9428902930940239E-16</v>
      </c>
      <c r="D1925">
        <f t="shared" si="123"/>
        <v>0.21436994414926891</v>
      </c>
    </row>
    <row r="1926" spans="1:4">
      <c r="A1926" s="1">
        <f t="shared" si="121"/>
        <v>956</v>
      </c>
      <c r="B1926">
        <f t="shared" si="122"/>
        <v>1.0679189937804709</v>
      </c>
      <c r="C1926">
        <f t="shared" si="120"/>
        <v>-1.9428902930940239E-16</v>
      </c>
      <c r="D1926">
        <f t="shared" si="123"/>
        <v>0.21436994414926891</v>
      </c>
    </row>
    <row r="1927" spans="1:4">
      <c r="A1927" s="1">
        <f t="shared" si="121"/>
        <v>956.5</v>
      </c>
      <c r="B1927">
        <f t="shared" si="122"/>
        <v>1.0679189937804709</v>
      </c>
      <c r="C1927">
        <f t="shared" si="120"/>
        <v>-1.9428902930940239E-16</v>
      </c>
      <c r="D1927">
        <f t="shared" si="123"/>
        <v>0.21436994414926891</v>
      </c>
    </row>
    <row r="1928" spans="1:4">
      <c r="A1928" s="1">
        <f t="shared" si="121"/>
        <v>957</v>
      </c>
      <c r="B1928">
        <f t="shared" si="122"/>
        <v>1.0679189937804709</v>
      </c>
      <c r="C1928">
        <f t="shared" si="120"/>
        <v>-1.9428902930940239E-16</v>
      </c>
      <c r="D1928">
        <f t="shared" si="123"/>
        <v>0.21436994414926891</v>
      </c>
    </row>
    <row r="1929" spans="1:4">
      <c r="A1929" s="1">
        <f t="shared" si="121"/>
        <v>957.5</v>
      </c>
      <c r="B1929">
        <f t="shared" si="122"/>
        <v>1.0679189937804709</v>
      </c>
      <c r="C1929">
        <f t="shared" si="120"/>
        <v>-1.9428902930940239E-16</v>
      </c>
      <c r="D1929">
        <f t="shared" si="123"/>
        <v>0.21436994414926891</v>
      </c>
    </row>
    <row r="1930" spans="1:4">
      <c r="A1930" s="1">
        <f t="shared" si="121"/>
        <v>958</v>
      </c>
      <c r="B1930">
        <f t="shared" si="122"/>
        <v>1.0679189937804709</v>
      </c>
      <c r="C1930">
        <f t="shared" si="120"/>
        <v>-1.9428902930940239E-16</v>
      </c>
      <c r="D1930">
        <f t="shared" si="123"/>
        <v>0.21436994414926891</v>
      </c>
    </row>
    <row r="1931" spans="1:4">
      <c r="A1931" s="1">
        <f t="shared" si="121"/>
        <v>958.5</v>
      </c>
      <c r="B1931">
        <f t="shared" si="122"/>
        <v>1.0679189937804709</v>
      </c>
      <c r="C1931">
        <f t="shared" si="120"/>
        <v>-1.9428902930940239E-16</v>
      </c>
      <c r="D1931">
        <f t="shared" si="123"/>
        <v>0.21436994414926891</v>
      </c>
    </row>
    <row r="1932" spans="1:4">
      <c r="A1932" s="1">
        <f t="shared" si="121"/>
        <v>959</v>
      </c>
      <c r="B1932">
        <f t="shared" si="122"/>
        <v>1.0679189937804709</v>
      </c>
      <c r="C1932">
        <f t="shared" si="120"/>
        <v>-1.9428902930940239E-16</v>
      </c>
      <c r="D1932">
        <f t="shared" si="123"/>
        <v>0.21436994414926891</v>
      </c>
    </row>
    <row r="1933" spans="1:4">
      <c r="A1933" s="1">
        <f t="shared" si="121"/>
        <v>959.5</v>
      </c>
      <c r="B1933">
        <f t="shared" si="122"/>
        <v>1.0679189937804709</v>
      </c>
      <c r="C1933">
        <f t="shared" si="120"/>
        <v>-1.9428902930940239E-16</v>
      </c>
      <c r="D1933">
        <f t="shared" si="123"/>
        <v>0.21436994414926891</v>
      </c>
    </row>
    <row r="1934" spans="1:4">
      <c r="A1934" s="1">
        <f t="shared" si="121"/>
        <v>960</v>
      </c>
      <c r="B1934">
        <f t="shared" si="122"/>
        <v>1.0679189937804709</v>
      </c>
      <c r="C1934">
        <f t="shared" si="120"/>
        <v>-1.9428902930940239E-16</v>
      </c>
      <c r="D1934">
        <f t="shared" si="123"/>
        <v>0.21436994414926891</v>
      </c>
    </row>
    <row r="1935" spans="1:4">
      <c r="A1935" s="1">
        <f t="shared" si="121"/>
        <v>960.5</v>
      </c>
      <c r="B1935">
        <f t="shared" si="122"/>
        <v>1.0679189937804709</v>
      </c>
      <c r="C1935">
        <f t="shared" si="120"/>
        <v>-1.9428902930940239E-16</v>
      </c>
      <c r="D1935">
        <f t="shared" si="123"/>
        <v>0.21436994414926891</v>
      </c>
    </row>
    <row r="1936" spans="1:4">
      <c r="A1936" s="1">
        <f t="shared" si="121"/>
        <v>961</v>
      </c>
      <c r="B1936">
        <f t="shared" si="122"/>
        <v>1.0679189937804709</v>
      </c>
      <c r="C1936">
        <f t="shared" ref="C1936:C1999" si="124">($M$5/$M$6*($M$7-B1936)-$M$8*B1936/($M$9+B1936+$M$10*B1936^2))</f>
        <v>-1.9428902930940239E-16</v>
      </c>
      <c r="D1936">
        <f t="shared" si="123"/>
        <v>0.21436994414926891</v>
      </c>
    </row>
    <row r="1937" spans="1:4">
      <c r="A1937" s="1">
        <f t="shared" si="121"/>
        <v>961.5</v>
      </c>
      <c r="B1937">
        <f t="shared" si="122"/>
        <v>1.0679189937804709</v>
      </c>
      <c r="C1937">
        <f t="shared" si="124"/>
        <v>-1.9428902930940239E-16</v>
      </c>
      <c r="D1937">
        <f t="shared" si="123"/>
        <v>0.21436994414926891</v>
      </c>
    </row>
    <row r="1938" spans="1:4">
      <c r="A1938" s="1">
        <f t="shared" si="121"/>
        <v>962</v>
      </c>
      <c r="B1938">
        <f t="shared" si="122"/>
        <v>1.0679189937804709</v>
      </c>
      <c r="C1938">
        <f t="shared" si="124"/>
        <v>-1.9428902930940239E-16</v>
      </c>
      <c r="D1938">
        <f t="shared" si="123"/>
        <v>0.21436994414926891</v>
      </c>
    </row>
    <row r="1939" spans="1:4">
      <c r="A1939" s="1">
        <f t="shared" si="121"/>
        <v>962.5</v>
      </c>
      <c r="B1939">
        <f t="shared" si="122"/>
        <v>1.0679189937804709</v>
      </c>
      <c r="C1939">
        <f t="shared" si="124"/>
        <v>-1.9428902930940239E-16</v>
      </c>
      <c r="D1939">
        <f t="shared" si="123"/>
        <v>0.21436994414926891</v>
      </c>
    </row>
    <row r="1940" spans="1:4">
      <c r="A1940" s="1">
        <f t="shared" si="121"/>
        <v>963</v>
      </c>
      <c r="B1940">
        <f t="shared" si="122"/>
        <v>1.0679189937804709</v>
      </c>
      <c r="C1940">
        <f t="shared" si="124"/>
        <v>-1.9428902930940239E-16</v>
      </c>
      <c r="D1940">
        <f t="shared" si="123"/>
        <v>0.21436994414926891</v>
      </c>
    </row>
    <row r="1941" spans="1:4">
      <c r="A1941" s="1">
        <f t="shared" si="121"/>
        <v>963.5</v>
      </c>
      <c r="B1941">
        <f t="shared" si="122"/>
        <v>1.0679189937804709</v>
      </c>
      <c r="C1941">
        <f t="shared" si="124"/>
        <v>-1.9428902930940239E-16</v>
      </c>
      <c r="D1941">
        <f t="shared" si="123"/>
        <v>0.21436994414926891</v>
      </c>
    </row>
    <row r="1942" spans="1:4">
      <c r="A1942" s="1">
        <f t="shared" si="121"/>
        <v>964</v>
      </c>
      <c r="B1942">
        <f t="shared" si="122"/>
        <v>1.0679189937804709</v>
      </c>
      <c r="C1942">
        <f t="shared" si="124"/>
        <v>-1.9428902930940239E-16</v>
      </c>
      <c r="D1942">
        <f t="shared" si="123"/>
        <v>0.21436994414926891</v>
      </c>
    </row>
    <row r="1943" spans="1:4">
      <c r="A1943" s="1">
        <f t="shared" ref="A1943:A1946" si="125">A1942+M$4</f>
        <v>964.5</v>
      </c>
      <c r="B1943">
        <f t="shared" ref="B1943:B1946" si="126">B1942+C1942*(A1943-A1942)</f>
        <v>1.0679189937804709</v>
      </c>
      <c r="C1943">
        <f t="shared" si="124"/>
        <v>-1.9428902930940239E-16</v>
      </c>
      <c r="D1943">
        <f t="shared" ref="D1943:D1946" si="127">$M$8*B1943/($M$9+B1943+$M$10*B1943^2)</f>
        <v>0.21436994414926891</v>
      </c>
    </row>
    <row r="1944" spans="1:4">
      <c r="A1944" s="1">
        <f t="shared" si="125"/>
        <v>965</v>
      </c>
      <c r="B1944">
        <f t="shared" si="126"/>
        <v>1.0679189937804709</v>
      </c>
      <c r="C1944">
        <f t="shared" si="124"/>
        <v>-1.9428902930940239E-16</v>
      </c>
      <c r="D1944">
        <f t="shared" si="127"/>
        <v>0.21436994414926891</v>
      </c>
    </row>
    <row r="1945" spans="1:4">
      <c r="A1945" s="1">
        <f t="shared" si="125"/>
        <v>965.5</v>
      </c>
      <c r="B1945">
        <f t="shared" si="126"/>
        <v>1.0679189937804709</v>
      </c>
      <c r="C1945">
        <f t="shared" si="124"/>
        <v>-1.9428902930940239E-16</v>
      </c>
      <c r="D1945">
        <f t="shared" si="127"/>
        <v>0.21436994414926891</v>
      </c>
    </row>
    <row r="1946" spans="1:4">
      <c r="A1946" s="1">
        <f t="shared" si="125"/>
        <v>966</v>
      </c>
      <c r="B1946">
        <f t="shared" si="126"/>
        <v>1.0679189937804709</v>
      </c>
      <c r="C1946">
        <f t="shared" si="124"/>
        <v>-1.9428902930940239E-16</v>
      </c>
      <c r="D1946">
        <f t="shared" si="127"/>
        <v>0.21436994414926891</v>
      </c>
    </row>
    <row r="1947" spans="1:4">
      <c r="A1947" s="1">
        <f t="shared" ref="A1947:A1996" si="128">A1946+M$4</f>
        <v>966.5</v>
      </c>
      <c r="B1947">
        <f t="shared" ref="B1947:B1996" si="129">B1946+C1946*(A1947-A1946)</f>
        <v>1.0679189937804709</v>
      </c>
      <c r="C1947">
        <f t="shared" si="124"/>
        <v>-1.9428902930940239E-16</v>
      </c>
      <c r="D1947">
        <f t="shared" ref="D1947:D1996" si="130">$M$8*B1947/($M$9+B1947+$M$10*B1947^2)</f>
        <v>0.21436994414926891</v>
      </c>
    </row>
    <row r="1948" spans="1:4">
      <c r="A1948" s="1">
        <f t="shared" si="128"/>
        <v>967</v>
      </c>
      <c r="B1948">
        <f t="shared" si="129"/>
        <v>1.0679189937804709</v>
      </c>
      <c r="C1948">
        <f t="shared" si="124"/>
        <v>-1.9428902930940239E-16</v>
      </c>
      <c r="D1948">
        <f t="shared" si="130"/>
        <v>0.21436994414926891</v>
      </c>
    </row>
    <row r="1949" spans="1:4">
      <c r="A1949" s="1">
        <f t="shared" si="128"/>
        <v>967.5</v>
      </c>
      <c r="B1949">
        <f t="shared" si="129"/>
        <v>1.0679189937804709</v>
      </c>
      <c r="C1949">
        <f t="shared" si="124"/>
        <v>-1.9428902930940239E-16</v>
      </c>
      <c r="D1949">
        <f t="shared" si="130"/>
        <v>0.21436994414926891</v>
      </c>
    </row>
    <row r="1950" spans="1:4">
      <c r="A1950" s="1">
        <f t="shared" si="128"/>
        <v>968</v>
      </c>
      <c r="B1950">
        <f t="shared" si="129"/>
        <v>1.0679189937804709</v>
      </c>
      <c r="C1950">
        <f t="shared" si="124"/>
        <v>-1.9428902930940239E-16</v>
      </c>
      <c r="D1950">
        <f t="shared" si="130"/>
        <v>0.21436994414926891</v>
      </c>
    </row>
    <row r="1951" spans="1:4">
      <c r="A1951" s="1">
        <f t="shared" si="128"/>
        <v>968.5</v>
      </c>
      <c r="B1951">
        <f t="shared" si="129"/>
        <v>1.0679189937804709</v>
      </c>
      <c r="C1951">
        <f t="shared" si="124"/>
        <v>-1.9428902930940239E-16</v>
      </c>
      <c r="D1951">
        <f t="shared" si="130"/>
        <v>0.21436994414926891</v>
      </c>
    </row>
    <row r="1952" spans="1:4">
      <c r="A1952" s="1">
        <f t="shared" si="128"/>
        <v>969</v>
      </c>
      <c r="B1952">
        <f t="shared" si="129"/>
        <v>1.0679189937804709</v>
      </c>
      <c r="C1952">
        <f t="shared" si="124"/>
        <v>-1.9428902930940239E-16</v>
      </c>
      <c r="D1952">
        <f t="shared" si="130"/>
        <v>0.21436994414926891</v>
      </c>
    </row>
    <row r="1953" spans="1:4">
      <c r="A1953" s="1">
        <f t="shared" si="128"/>
        <v>969.5</v>
      </c>
      <c r="B1953">
        <f t="shared" si="129"/>
        <v>1.0679189937804709</v>
      </c>
      <c r="C1953">
        <f t="shared" si="124"/>
        <v>-1.9428902930940239E-16</v>
      </c>
      <c r="D1953">
        <f t="shared" si="130"/>
        <v>0.21436994414926891</v>
      </c>
    </row>
    <row r="1954" spans="1:4">
      <c r="A1954" s="1">
        <f t="shared" si="128"/>
        <v>970</v>
      </c>
      <c r="B1954">
        <f t="shared" si="129"/>
        <v>1.0679189937804709</v>
      </c>
      <c r="C1954">
        <f t="shared" si="124"/>
        <v>-1.9428902930940239E-16</v>
      </c>
      <c r="D1954">
        <f t="shared" si="130"/>
        <v>0.21436994414926891</v>
      </c>
    </row>
    <row r="1955" spans="1:4">
      <c r="A1955" s="1">
        <f t="shared" si="128"/>
        <v>970.5</v>
      </c>
      <c r="B1955">
        <f t="shared" si="129"/>
        <v>1.0679189937804709</v>
      </c>
      <c r="C1955">
        <f t="shared" si="124"/>
        <v>-1.9428902930940239E-16</v>
      </c>
      <c r="D1955">
        <f t="shared" si="130"/>
        <v>0.21436994414926891</v>
      </c>
    </row>
    <row r="1956" spans="1:4">
      <c r="A1956" s="1">
        <f t="shared" si="128"/>
        <v>971</v>
      </c>
      <c r="B1956">
        <f t="shared" si="129"/>
        <v>1.0679189937804709</v>
      </c>
      <c r="C1956">
        <f t="shared" si="124"/>
        <v>-1.9428902930940239E-16</v>
      </c>
      <c r="D1956">
        <f t="shared" si="130"/>
        <v>0.21436994414926891</v>
      </c>
    </row>
    <row r="1957" spans="1:4">
      <c r="A1957" s="1">
        <f t="shared" si="128"/>
        <v>971.5</v>
      </c>
      <c r="B1957">
        <f t="shared" si="129"/>
        <v>1.0679189937804709</v>
      </c>
      <c r="C1957">
        <f t="shared" si="124"/>
        <v>-1.9428902930940239E-16</v>
      </c>
      <c r="D1957">
        <f t="shared" si="130"/>
        <v>0.21436994414926891</v>
      </c>
    </row>
    <row r="1958" spans="1:4">
      <c r="A1958" s="1">
        <f t="shared" si="128"/>
        <v>972</v>
      </c>
      <c r="B1958">
        <f t="shared" si="129"/>
        <v>1.0679189937804709</v>
      </c>
      <c r="C1958">
        <f t="shared" si="124"/>
        <v>-1.9428902930940239E-16</v>
      </c>
      <c r="D1958">
        <f t="shared" si="130"/>
        <v>0.21436994414926891</v>
      </c>
    </row>
    <row r="1959" spans="1:4">
      <c r="A1959" s="1">
        <f t="shared" si="128"/>
        <v>972.5</v>
      </c>
      <c r="B1959">
        <f t="shared" si="129"/>
        <v>1.0679189937804709</v>
      </c>
      <c r="C1959">
        <f t="shared" si="124"/>
        <v>-1.9428902930940239E-16</v>
      </c>
      <c r="D1959">
        <f t="shared" si="130"/>
        <v>0.21436994414926891</v>
      </c>
    </row>
    <row r="1960" spans="1:4">
      <c r="A1960" s="1">
        <f t="shared" si="128"/>
        <v>973</v>
      </c>
      <c r="B1960">
        <f t="shared" si="129"/>
        <v>1.0679189937804709</v>
      </c>
      <c r="C1960">
        <f t="shared" si="124"/>
        <v>-1.9428902930940239E-16</v>
      </c>
      <c r="D1960">
        <f t="shared" si="130"/>
        <v>0.21436994414926891</v>
      </c>
    </row>
    <row r="1961" spans="1:4">
      <c r="A1961" s="1">
        <f t="shared" si="128"/>
        <v>973.5</v>
      </c>
      <c r="B1961">
        <f t="shared" si="129"/>
        <v>1.0679189937804709</v>
      </c>
      <c r="C1961">
        <f t="shared" si="124"/>
        <v>-1.9428902930940239E-16</v>
      </c>
      <c r="D1961">
        <f t="shared" si="130"/>
        <v>0.21436994414926891</v>
      </c>
    </row>
    <row r="1962" spans="1:4">
      <c r="A1962" s="1">
        <f t="shared" si="128"/>
        <v>974</v>
      </c>
      <c r="B1962">
        <f t="shared" si="129"/>
        <v>1.0679189937804709</v>
      </c>
      <c r="C1962">
        <f t="shared" si="124"/>
        <v>-1.9428902930940239E-16</v>
      </c>
      <c r="D1962">
        <f t="shared" si="130"/>
        <v>0.21436994414926891</v>
      </c>
    </row>
    <row r="1963" spans="1:4">
      <c r="A1963" s="1">
        <f t="shared" si="128"/>
        <v>974.5</v>
      </c>
      <c r="B1963">
        <f t="shared" si="129"/>
        <v>1.0679189937804709</v>
      </c>
      <c r="C1963">
        <f t="shared" si="124"/>
        <v>-1.9428902930940239E-16</v>
      </c>
      <c r="D1963">
        <f t="shared" si="130"/>
        <v>0.21436994414926891</v>
      </c>
    </row>
    <row r="1964" spans="1:4">
      <c r="A1964" s="1">
        <f t="shared" si="128"/>
        <v>975</v>
      </c>
      <c r="B1964">
        <f t="shared" si="129"/>
        <v>1.0679189937804709</v>
      </c>
      <c r="C1964">
        <f t="shared" si="124"/>
        <v>-1.9428902930940239E-16</v>
      </c>
      <c r="D1964">
        <f t="shared" si="130"/>
        <v>0.21436994414926891</v>
      </c>
    </row>
    <row r="1965" spans="1:4">
      <c r="A1965" s="1">
        <f t="shared" si="128"/>
        <v>975.5</v>
      </c>
      <c r="B1965">
        <f t="shared" si="129"/>
        <v>1.0679189937804709</v>
      </c>
      <c r="C1965">
        <f t="shared" si="124"/>
        <v>-1.9428902930940239E-16</v>
      </c>
      <c r="D1965">
        <f t="shared" si="130"/>
        <v>0.21436994414926891</v>
      </c>
    </row>
    <row r="1966" spans="1:4">
      <c r="A1966" s="1">
        <f t="shared" si="128"/>
        <v>976</v>
      </c>
      <c r="B1966">
        <f t="shared" si="129"/>
        <v>1.0679189937804709</v>
      </c>
      <c r="C1966">
        <f t="shared" si="124"/>
        <v>-1.9428902930940239E-16</v>
      </c>
      <c r="D1966">
        <f t="shared" si="130"/>
        <v>0.21436994414926891</v>
      </c>
    </row>
    <row r="1967" spans="1:4">
      <c r="A1967" s="1">
        <f t="shared" si="128"/>
        <v>976.5</v>
      </c>
      <c r="B1967">
        <f t="shared" si="129"/>
        <v>1.0679189937804709</v>
      </c>
      <c r="C1967">
        <f t="shared" si="124"/>
        <v>-1.9428902930940239E-16</v>
      </c>
      <c r="D1967">
        <f t="shared" si="130"/>
        <v>0.21436994414926891</v>
      </c>
    </row>
    <row r="1968" spans="1:4">
      <c r="A1968" s="1">
        <f t="shared" si="128"/>
        <v>977</v>
      </c>
      <c r="B1968">
        <f t="shared" si="129"/>
        <v>1.0679189937804709</v>
      </c>
      <c r="C1968">
        <f t="shared" si="124"/>
        <v>-1.9428902930940239E-16</v>
      </c>
      <c r="D1968">
        <f t="shared" si="130"/>
        <v>0.21436994414926891</v>
      </c>
    </row>
    <row r="1969" spans="1:4">
      <c r="A1969" s="1">
        <f t="shared" si="128"/>
        <v>977.5</v>
      </c>
      <c r="B1969">
        <f t="shared" si="129"/>
        <v>1.0679189937804709</v>
      </c>
      <c r="C1969">
        <f t="shared" si="124"/>
        <v>-1.9428902930940239E-16</v>
      </c>
      <c r="D1969">
        <f t="shared" si="130"/>
        <v>0.21436994414926891</v>
      </c>
    </row>
    <row r="1970" spans="1:4">
      <c r="A1970" s="1">
        <f t="shared" si="128"/>
        <v>978</v>
      </c>
      <c r="B1970">
        <f t="shared" si="129"/>
        <v>1.0679189937804709</v>
      </c>
      <c r="C1970">
        <f t="shared" si="124"/>
        <v>-1.9428902930940239E-16</v>
      </c>
      <c r="D1970">
        <f t="shared" si="130"/>
        <v>0.21436994414926891</v>
      </c>
    </row>
    <row r="1971" spans="1:4">
      <c r="A1971" s="1">
        <f t="shared" si="128"/>
        <v>978.5</v>
      </c>
      <c r="B1971">
        <f t="shared" si="129"/>
        <v>1.0679189937804709</v>
      </c>
      <c r="C1971">
        <f t="shared" si="124"/>
        <v>-1.9428902930940239E-16</v>
      </c>
      <c r="D1971">
        <f t="shared" si="130"/>
        <v>0.21436994414926891</v>
      </c>
    </row>
    <row r="1972" spans="1:4">
      <c r="A1972" s="1">
        <f t="shared" si="128"/>
        <v>979</v>
      </c>
      <c r="B1972">
        <f t="shared" si="129"/>
        <v>1.0679189937804709</v>
      </c>
      <c r="C1972">
        <f t="shared" si="124"/>
        <v>-1.9428902930940239E-16</v>
      </c>
      <c r="D1972">
        <f t="shared" si="130"/>
        <v>0.21436994414926891</v>
      </c>
    </row>
    <row r="1973" spans="1:4">
      <c r="A1973" s="1">
        <f t="shared" si="128"/>
        <v>979.5</v>
      </c>
      <c r="B1973">
        <f t="shared" si="129"/>
        <v>1.0679189937804709</v>
      </c>
      <c r="C1973">
        <f t="shared" si="124"/>
        <v>-1.9428902930940239E-16</v>
      </c>
      <c r="D1973">
        <f t="shared" si="130"/>
        <v>0.21436994414926891</v>
      </c>
    </row>
    <row r="1974" spans="1:4">
      <c r="A1974" s="1">
        <f t="shared" si="128"/>
        <v>980</v>
      </c>
      <c r="B1974">
        <f t="shared" si="129"/>
        <v>1.0679189937804709</v>
      </c>
      <c r="C1974">
        <f t="shared" si="124"/>
        <v>-1.9428902930940239E-16</v>
      </c>
      <c r="D1974">
        <f t="shared" si="130"/>
        <v>0.21436994414926891</v>
      </c>
    </row>
    <row r="1975" spans="1:4">
      <c r="A1975" s="1">
        <f t="shared" si="128"/>
        <v>980.5</v>
      </c>
      <c r="B1975">
        <f t="shared" si="129"/>
        <v>1.0679189937804709</v>
      </c>
      <c r="C1975">
        <f t="shared" si="124"/>
        <v>-1.9428902930940239E-16</v>
      </c>
      <c r="D1975">
        <f t="shared" si="130"/>
        <v>0.21436994414926891</v>
      </c>
    </row>
    <row r="1976" spans="1:4">
      <c r="A1976" s="1">
        <f t="shared" si="128"/>
        <v>981</v>
      </c>
      <c r="B1976">
        <f t="shared" si="129"/>
        <v>1.0679189937804709</v>
      </c>
      <c r="C1976">
        <f t="shared" si="124"/>
        <v>-1.9428902930940239E-16</v>
      </c>
      <c r="D1976">
        <f t="shared" si="130"/>
        <v>0.21436994414926891</v>
      </c>
    </row>
    <row r="1977" spans="1:4">
      <c r="A1977" s="1">
        <f t="shared" si="128"/>
        <v>981.5</v>
      </c>
      <c r="B1977">
        <f t="shared" si="129"/>
        <v>1.0679189937804709</v>
      </c>
      <c r="C1977">
        <f t="shared" si="124"/>
        <v>-1.9428902930940239E-16</v>
      </c>
      <c r="D1977">
        <f t="shared" si="130"/>
        <v>0.21436994414926891</v>
      </c>
    </row>
    <row r="1978" spans="1:4">
      <c r="A1978" s="1">
        <f t="shared" si="128"/>
        <v>982</v>
      </c>
      <c r="B1978">
        <f t="shared" si="129"/>
        <v>1.0679189937804709</v>
      </c>
      <c r="C1978">
        <f t="shared" si="124"/>
        <v>-1.9428902930940239E-16</v>
      </c>
      <c r="D1978">
        <f t="shared" si="130"/>
        <v>0.21436994414926891</v>
      </c>
    </row>
    <row r="1979" spans="1:4">
      <c r="A1979" s="1">
        <f t="shared" si="128"/>
        <v>982.5</v>
      </c>
      <c r="B1979">
        <f t="shared" si="129"/>
        <v>1.0679189937804709</v>
      </c>
      <c r="C1979">
        <f t="shared" si="124"/>
        <v>-1.9428902930940239E-16</v>
      </c>
      <c r="D1979">
        <f t="shared" si="130"/>
        <v>0.21436994414926891</v>
      </c>
    </row>
    <row r="1980" spans="1:4">
      <c r="A1980" s="1">
        <f t="shared" si="128"/>
        <v>983</v>
      </c>
      <c r="B1980">
        <f t="shared" si="129"/>
        <v>1.0679189937804709</v>
      </c>
      <c r="C1980">
        <f t="shared" si="124"/>
        <v>-1.9428902930940239E-16</v>
      </c>
      <c r="D1980">
        <f t="shared" si="130"/>
        <v>0.21436994414926891</v>
      </c>
    </row>
    <row r="1981" spans="1:4">
      <c r="A1981" s="1">
        <f t="shared" si="128"/>
        <v>983.5</v>
      </c>
      <c r="B1981">
        <f t="shared" si="129"/>
        <v>1.0679189937804709</v>
      </c>
      <c r="C1981">
        <f t="shared" si="124"/>
        <v>-1.9428902930940239E-16</v>
      </c>
      <c r="D1981">
        <f t="shared" si="130"/>
        <v>0.21436994414926891</v>
      </c>
    </row>
    <row r="1982" spans="1:4">
      <c r="A1982" s="1">
        <f t="shared" si="128"/>
        <v>984</v>
      </c>
      <c r="B1982">
        <f t="shared" si="129"/>
        <v>1.0679189937804709</v>
      </c>
      <c r="C1982">
        <f t="shared" si="124"/>
        <v>-1.9428902930940239E-16</v>
      </c>
      <c r="D1982">
        <f t="shared" si="130"/>
        <v>0.21436994414926891</v>
      </c>
    </row>
    <row r="1983" spans="1:4">
      <c r="A1983" s="1">
        <f t="shared" si="128"/>
        <v>984.5</v>
      </c>
      <c r="B1983">
        <f t="shared" si="129"/>
        <v>1.0679189937804709</v>
      </c>
      <c r="C1983">
        <f t="shared" si="124"/>
        <v>-1.9428902930940239E-16</v>
      </c>
      <c r="D1983">
        <f t="shared" si="130"/>
        <v>0.21436994414926891</v>
      </c>
    </row>
    <row r="1984" spans="1:4">
      <c r="A1984" s="1">
        <f t="shared" si="128"/>
        <v>985</v>
      </c>
      <c r="B1984">
        <f t="shared" si="129"/>
        <v>1.0679189937804709</v>
      </c>
      <c r="C1984">
        <f t="shared" si="124"/>
        <v>-1.9428902930940239E-16</v>
      </c>
      <c r="D1984">
        <f t="shared" si="130"/>
        <v>0.21436994414926891</v>
      </c>
    </row>
    <row r="1985" spans="1:4">
      <c r="A1985" s="1">
        <f t="shared" si="128"/>
        <v>985.5</v>
      </c>
      <c r="B1985">
        <f t="shared" si="129"/>
        <v>1.0679189937804709</v>
      </c>
      <c r="C1985">
        <f t="shared" si="124"/>
        <v>-1.9428902930940239E-16</v>
      </c>
      <c r="D1985">
        <f t="shared" si="130"/>
        <v>0.21436994414926891</v>
      </c>
    </row>
    <row r="1986" spans="1:4">
      <c r="A1986" s="1">
        <f t="shared" si="128"/>
        <v>986</v>
      </c>
      <c r="B1986">
        <f t="shared" si="129"/>
        <v>1.0679189937804709</v>
      </c>
      <c r="C1986">
        <f t="shared" si="124"/>
        <v>-1.9428902930940239E-16</v>
      </c>
      <c r="D1986">
        <f t="shared" si="130"/>
        <v>0.21436994414926891</v>
      </c>
    </row>
    <row r="1987" spans="1:4">
      <c r="A1987" s="1">
        <f t="shared" si="128"/>
        <v>986.5</v>
      </c>
      <c r="B1987">
        <f t="shared" si="129"/>
        <v>1.0679189937804709</v>
      </c>
      <c r="C1987">
        <f t="shared" si="124"/>
        <v>-1.9428902930940239E-16</v>
      </c>
      <c r="D1987">
        <f t="shared" si="130"/>
        <v>0.21436994414926891</v>
      </c>
    </row>
    <row r="1988" spans="1:4">
      <c r="A1988" s="1">
        <f t="shared" si="128"/>
        <v>987</v>
      </c>
      <c r="B1988">
        <f t="shared" si="129"/>
        <v>1.0679189937804709</v>
      </c>
      <c r="C1988">
        <f t="shared" si="124"/>
        <v>-1.9428902930940239E-16</v>
      </c>
      <c r="D1988">
        <f t="shared" si="130"/>
        <v>0.21436994414926891</v>
      </c>
    </row>
    <row r="1989" spans="1:4">
      <c r="A1989" s="1">
        <f t="shared" si="128"/>
        <v>987.5</v>
      </c>
      <c r="B1989">
        <f t="shared" si="129"/>
        <v>1.0679189937804709</v>
      </c>
      <c r="C1989">
        <f t="shared" si="124"/>
        <v>-1.9428902930940239E-16</v>
      </c>
      <c r="D1989">
        <f t="shared" si="130"/>
        <v>0.21436994414926891</v>
      </c>
    </row>
    <row r="1990" spans="1:4">
      <c r="A1990" s="1">
        <f t="shared" si="128"/>
        <v>988</v>
      </c>
      <c r="B1990">
        <f t="shared" si="129"/>
        <v>1.0679189937804709</v>
      </c>
      <c r="C1990">
        <f t="shared" si="124"/>
        <v>-1.9428902930940239E-16</v>
      </c>
      <c r="D1990">
        <f t="shared" si="130"/>
        <v>0.21436994414926891</v>
      </c>
    </row>
    <row r="1991" spans="1:4">
      <c r="A1991" s="1">
        <f t="shared" si="128"/>
        <v>988.5</v>
      </c>
      <c r="B1991">
        <f t="shared" si="129"/>
        <v>1.0679189937804709</v>
      </c>
      <c r="C1991">
        <f t="shared" si="124"/>
        <v>-1.9428902930940239E-16</v>
      </c>
      <c r="D1991">
        <f t="shared" si="130"/>
        <v>0.21436994414926891</v>
      </c>
    </row>
    <row r="1992" spans="1:4">
      <c r="A1992" s="1">
        <f t="shared" si="128"/>
        <v>989</v>
      </c>
      <c r="B1992">
        <f t="shared" si="129"/>
        <v>1.0679189937804709</v>
      </c>
      <c r="C1992">
        <f t="shared" si="124"/>
        <v>-1.9428902930940239E-16</v>
      </c>
      <c r="D1992">
        <f t="shared" si="130"/>
        <v>0.21436994414926891</v>
      </c>
    </row>
    <row r="1993" spans="1:4">
      <c r="A1993" s="1">
        <f t="shared" si="128"/>
        <v>989.5</v>
      </c>
      <c r="B1993">
        <f t="shared" si="129"/>
        <v>1.0679189937804709</v>
      </c>
      <c r="C1993">
        <f t="shared" si="124"/>
        <v>-1.9428902930940239E-16</v>
      </c>
      <c r="D1993">
        <f t="shared" si="130"/>
        <v>0.21436994414926891</v>
      </c>
    </row>
    <row r="1994" spans="1:4">
      <c r="A1994" s="1">
        <f t="shared" si="128"/>
        <v>990</v>
      </c>
      <c r="B1994">
        <f t="shared" si="129"/>
        <v>1.0679189937804709</v>
      </c>
      <c r="C1994">
        <f t="shared" si="124"/>
        <v>-1.9428902930940239E-16</v>
      </c>
      <c r="D1994">
        <f t="shared" si="130"/>
        <v>0.21436994414926891</v>
      </c>
    </row>
    <row r="1995" spans="1:4">
      <c r="A1995" s="1">
        <f t="shared" si="128"/>
        <v>990.5</v>
      </c>
      <c r="B1995">
        <f t="shared" si="129"/>
        <v>1.0679189937804709</v>
      </c>
      <c r="C1995">
        <f t="shared" si="124"/>
        <v>-1.9428902930940239E-16</v>
      </c>
      <c r="D1995">
        <f t="shared" si="130"/>
        <v>0.21436994414926891</v>
      </c>
    </row>
    <row r="1996" spans="1:4">
      <c r="A1996" s="1">
        <f t="shared" si="128"/>
        <v>991</v>
      </c>
      <c r="B1996">
        <f t="shared" si="129"/>
        <v>1.0679189937804709</v>
      </c>
      <c r="C1996">
        <f t="shared" si="124"/>
        <v>-1.9428902930940239E-16</v>
      </c>
      <c r="D1996">
        <f t="shared" si="130"/>
        <v>0.21436994414926891</v>
      </c>
    </row>
    <row r="1997" spans="1:4">
      <c r="A1997" s="1">
        <f t="shared" ref="A1997:A2060" si="131">A1996+M$4</f>
        <v>991.5</v>
      </c>
      <c r="B1997">
        <f t="shared" ref="B1997:B2060" si="132">B1996+C1996*(A1997-A1996)</f>
        <v>1.0679189937804709</v>
      </c>
      <c r="C1997">
        <f t="shared" si="124"/>
        <v>-1.9428902930940239E-16</v>
      </c>
      <c r="D1997">
        <f t="shared" ref="D1997:D2060" si="133">$M$8*B1997/($M$9+B1997+$M$10*B1997^2)</f>
        <v>0.21436994414926891</v>
      </c>
    </row>
    <row r="1998" spans="1:4">
      <c r="A1998" s="1">
        <f t="shared" si="131"/>
        <v>992</v>
      </c>
      <c r="B1998">
        <f t="shared" si="132"/>
        <v>1.0679189937804709</v>
      </c>
      <c r="C1998">
        <f t="shared" si="124"/>
        <v>-1.9428902930940239E-16</v>
      </c>
      <c r="D1998">
        <f t="shared" si="133"/>
        <v>0.21436994414926891</v>
      </c>
    </row>
    <row r="1999" spans="1:4">
      <c r="A1999" s="1">
        <f t="shared" si="131"/>
        <v>992.5</v>
      </c>
      <c r="B1999">
        <f t="shared" si="132"/>
        <v>1.0679189937804709</v>
      </c>
      <c r="C1999">
        <f t="shared" si="124"/>
        <v>-1.9428902930940239E-16</v>
      </c>
      <c r="D1999">
        <f t="shared" si="133"/>
        <v>0.21436994414926891</v>
      </c>
    </row>
    <row r="2000" spans="1:4">
      <c r="A2000" s="1">
        <f t="shared" si="131"/>
        <v>993</v>
      </c>
      <c r="B2000">
        <f t="shared" si="132"/>
        <v>1.0679189937804709</v>
      </c>
      <c r="C2000">
        <f t="shared" ref="C2000:C2063" si="134">($M$5/$M$6*($M$7-B2000)-$M$8*B2000/($M$9+B2000+$M$10*B2000^2))</f>
        <v>-1.9428902930940239E-16</v>
      </c>
      <c r="D2000">
        <f t="shared" si="133"/>
        <v>0.21436994414926891</v>
      </c>
    </row>
    <row r="2001" spans="1:4">
      <c r="A2001" s="1">
        <f t="shared" si="131"/>
        <v>993.5</v>
      </c>
      <c r="B2001">
        <f t="shared" si="132"/>
        <v>1.0679189937804709</v>
      </c>
      <c r="C2001">
        <f t="shared" si="134"/>
        <v>-1.9428902930940239E-16</v>
      </c>
      <c r="D2001">
        <f t="shared" si="133"/>
        <v>0.21436994414926891</v>
      </c>
    </row>
    <row r="2002" spans="1:4">
      <c r="A2002" s="1">
        <f t="shared" si="131"/>
        <v>994</v>
      </c>
      <c r="B2002">
        <f t="shared" si="132"/>
        <v>1.0679189937804709</v>
      </c>
      <c r="C2002">
        <f t="shared" si="134"/>
        <v>-1.9428902930940239E-16</v>
      </c>
      <c r="D2002">
        <f t="shared" si="133"/>
        <v>0.21436994414926891</v>
      </c>
    </row>
    <row r="2003" spans="1:4">
      <c r="A2003" s="1">
        <f t="shared" si="131"/>
        <v>994.5</v>
      </c>
      <c r="B2003">
        <f t="shared" si="132"/>
        <v>1.0679189937804709</v>
      </c>
      <c r="C2003">
        <f t="shared" si="134"/>
        <v>-1.9428902930940239E-16</v>
      </c>
      <c r="D2003">
        <f t="shared" si="133"/>
        <v>0.21436994414926891</v>
      </c>
    </row>
    <row r="2004" spans="1:4">
      <c r="A2004" s="1">
        <f t="shared" si="131"/>
        <v>995</v>
      </c>
      <c r="B2004">
        <f t="shared" si="132"/>
        <v>1.0679189937804709</v>
      </c>
      <c r="C2004">
        <f t="shared" si="134"/>
        <v>-1.9428902930940239E-16</v>
      </c>
      <c r="D2004">
        <f t="shared" si="133"/>
        <v>0.21436994414926891</v>
      </c>
    </row>
    <row r="2005" spans="1:4">
      <c r="A2005" s="1">
        <f t="shared" si="131"/>
        <v>995.5</v>
      </c>
      <c r="B2005">
        <f t="shared" si="132"/>
        <v>1.0679189937804709</v>
      </c>
      <c r="C2005">
        <f t="shared" si="134"/>
        <v>-1.9428902930940239E-16</v>
      </c>
      <c r="D2005">
        <f t="shared" si="133"/>
        <v>0.21436994414926891</v>
      </c>
    </row>
    <row r="2006" spans="1:4">
      <c r="A2006" s="1">
        <f t="shared" si="131"/>
        <v>996</v>
      </c>
      <c r="B2006">
        <f t="shared" si="132"/>
        <v>1.0679189937804709</v>
      </c>
      <c r="C2006">
        <f t="shared" si="134"/>
        <v>-1.9428902930940239E-16</v>
      </c>
      <c r="D2006">
        <f t="shared" si="133"/>
        <v>0.21436994414926891</v>
      </c>
    </row>
    <row r="2007" spans="1:4">
      <c r="A2007" s="1">
        <f t="shared" si="131"/>
        <v>996.5</v>
      </c>
      <c r="B2007">
        <f t="shared" si="132"/>
        <v>1.0679189937804709</v>
      </c>
      <c r="C2007">
        <f t="shared" si="134"/>
        <v>-1.9428902930940239E-16</v>
      </c>
      <c r="D2007">
        <f t="shared" si="133"/>
        <v>0.21436994414926891</v>
      </c>
    </row>
    <row r="2008" spans="1:4">
      <c r="A2008" s="1">
        <f t="shared" si="131"/>
        <v>997</v>
      </c>
      <c r="B2008">
        <f t="shared" si="132"/>
        <v>1.0679189937804709</v>
      </c>
      <c r="C2008">
        <f t="shared" si="134"/>
        <v>-1.9428902930940239E-16</v>
      </c>
      <c r="D2008">
        <f t="shared" si="133"/>
        <v>0.21436994414926891</v>
      </c>
    </row>
    <row r="2009" spans="1:4">
      <c r="A2009" s="1">
        <f t="shared" si="131"/>
        <v>997.5</v>
      </c>
      <c r="B2009">
        <f t="shared" si="132"/>
        <v>1.0679189937804709</v>
      </c>
      <c r="C2009">
        <f t="shared" si="134"/>
        <v>-1.9428902930940239E-16</v>
      </c>
      <c r="D2009">
        <f t="shared" si="133"/>
        <v>0.21436994414926891</v>
      </c>
    </row>
    <row r="2010" spans="1:4">
      <c r="A2010" s="1">
        <f t="shared" si="131"/>
        <v>998</v>
      </c>
      <c r="B2010">
        <f t="shared" si="132"/>
        <v>1.0679189937804709</v>
      </c>
      <c r="C2010">
        <f t="shared" si="134"/>
        <v>-1.9428902930940239E-16</v>
      </c>
      <c r="D2010">
        <f t="shared" si="133"/>
        <v>0.21436994414926891</v>
      </c>
    </row>
    <row r="2011" spans="1:4">
      <c r="A2011" s="1">
        <f t="shared" si="131"/>
        <v>998.5</v>
      </c>
      <c r="B2011">
        <f t="shared" si="132"/>
        <v>1.0679189937804709</v>
      </c>
      <c r="C2011">
        <f t="shared" si="134"/>
        <v>-1.9428902930940239E-16</v>
      </c>
      <c r="D2011">
        <f t="shared" si="133"/>
        <v>0.21436994414926891</v>
      </c>
    </row>
    <row r="2012" spans="1:4">
      <c r="A2012" s="1">
        <f t="shared" si="131"/>
        <v>999</v>
      </c>
      <c r="B2012">
        <f t="shared" si="132"/>
        <v>1.0679189937804709</v>
      </c>
      <c r="C2012">
        <f t="shared" si="134"/>
        <v>-1.9428902930940239E-16</v>
      </c>
      <c r="D2012">
        <f t="shared" si="133"/>
        <v>0.21436994414926891</v>
      </c>
    </row>
    <row r="2013" spans="1:4">
      <c r="A2013" s="1">
        <f t="shared" si="131"/>
        <v>999.5</v>
      </c>
      <c r="B2013">
        <f t="shared" si="132"/>
        <v>1.0679189937804709</v>
      </c>
      <c r="C2013">
        <f t="shared" si="134"/>
        <v>-1.9428902930940239E-16</v>
      </c>
      <c r="D2013">
        <f t="shared" si="133"/>
        <v>0.21436994414926891</v>
      </c>
    </row>
    <row r="2014" spans="1:4">
      <c r="A2014" s="1">
        <f t="shared" si="131"/>
        <v>1000</v>
      </c>
      <c r="B2014">
        <f t="shared" si="132"/>
        <v>1.0679189937804709</v>
      </c>
      <c r="C2014">
        <f t="shared" si="134"/>
        <v>-1.9428902930940239E-16</v>
      </c>
      <c r="D2014">
        <f t="shared" si="133"/>
        <v>0.21436994414926891</v>
      </c>
    </row>
    <row r="2015" spans="1:4">
      <c r="A2015" s="1">
        <f t="shared" si="131"/>
        <v>1000.5</v>
      </c>
      <c r="B2015">
        <f t="shared" si="132"/>
        <v>1.0679189937804709</v>
      </c>
      <c r="C2015">
        <f t="shared" si="134"/>
        <v>-1.9428902930940239E-16</v>
      </c>
      <c r="D2015">
        <f t="shared" si="133"/>
        <v>0.21436994414926891</v>
      </c>
    </row>
    <row r="2016" spans="1:4">
      <c r="A2016" s="1">
        <f t="shared" si="131"/>
        <v>1001</v>
      </c>
      <c r="B2016">
        <f t="shared" si="132"/>
        <v>1.0679189937804709</v>
      </c>
      <c r="C2016">
        <f t="shared" si="134"/>
        <v>-1.9428902930940239E-16</v>
      </c>
      <c r="D2016">
        <f t="shared" si="133"/>
        <v>0.21436994414926891</v>
      </c>
    </row>
    <row r="2017" spans="1:4">
      <c r="A2017" s="1">
        <f t="shared" si="131"/>
        <v>1001.5</v>
      </c>
      <c r="B2017">
        <f t="shared" si="132"/>
        <v>1.0679189937804709</v>
      </c>
      <c r="C2017">
        <f t="shared" si="134"/>
        <v>-1.9428902930940239E-16</v>
      </c>
      <c r="D2017">
        <f t="shared" si="133"/>
        <v>0.21436994414926891</v>
      </c>
    </row>
    <row r="2018" spans="1:4">
      <c r="A2018" s="1">
        <f t="shared" si="131"/>
        <v>1002</v>
      </c>
      <c r="B2018">
        <f t="shared" si="132"/>
        <v>1.0679189937804709</v>
      </c>
      <c r="C2018">
        <f t="shared" si="134"/>
        <v>-1.9428902930940239E-16</v>
      </c>
      <c r="D2018">
        <f t="shared" si="133"/>
        <v>0.21436994414926891</v>
      </c>
    </row>
    <row r="2019" spans="1:4">
      <c r="A2019" s="1">
        <f t="shared" si="131"/>
        <v>1002.5</v>
      </c>
      <c r="B2019">
        <f t="shared" si="132"/>
        <v>1.0679189937804709</v>
      </c>
      <c r="C2019">
        <f t="shared" si="134"/>
        <v>-1.9428902930940239E-16</v>
      </c>
      <c r="D2019">
        <f t="shared" si="133"/>
        <v>0.21436994414926891</v>
      </c>
    </row>
    <row r="2020" spans="1:4">
      <c r="A2020" s="1">
        <f t="shared" si="131"/>
        <v>1003</v>
      </c>
      <c r="B2020">
        <f t="shared" si="132"/>
        <v>1.0679189937804709</v>
      </c>
      <c r="C2020">
        <f t="shared" si="134"/>
        <v>-1.9428902930940239E-16</v>
      </c>
      <c r="D2020">
        <f t="shared" si="133"/>
        <v>0.21436994414926891</v>
      </c>
    </row>
    <row r="2021" spans="1:4">
      <c r="A2021" s="1">
        <f t="shared" si="131"/>
        <v>1003.5</v>
      </c>
      <c r="B2021">
        <f t="shared" si="132"/>
        <v>1.0679189937804709</v>
      </c>
      <c r="C2021">
        <f t="shared" si="134"/>
        <v>-1.9428902930940239E-16</v>
      </c>
      <c r="D2021">
        <f t="shared" si="133"/>
        <v>0.21436994414926891</v>
      </c>
    </row>
    <row r="2022" spans="1:4">
      <c r="A2022" s="1">
        <f t="shared" si="131"/>
        <v>1004</v>
      </c>
      <c r="B2022">
        <f t="shared" si="132"/>
        <v>1.0679189937804709</v>
      </c>
      <c r="C2022">
        <f t="shared" si="134"/>
        <v>-1.9428902930940239E-16</v>
      </c>
      <c r="D2022">
        <f t="shared" si="133"/>
        <v>0.21436994414926891</v>
      </c>
    </row>
    <row r="2023" spans="1:4">
      <c r="A2023" s="1">
        <f t="shared" si="131"/>
        <v>1004.5</v>
      </c>
      <c r="B2023">
        <f t="shared" si="132"/>
        <v>1.0679189937804709</v>
      </c>
      <c r="C2023">
        <f t="shared" si="134"/>
        <v>-1.9428902930940239E-16</v>
      </c>
      <c r="D2023">
        <f t="shared" si="133"/>
        <v>0.21436994414926891</v>
      </c>
    </row>
    <row r="2024" spans="1:4">
      <c r="A2024" s="1">
        <f t="shared" si="131"/>
        <v>1005</v>
      </c>
      <c r="B2024">
        <f t="shared" si="132"/>
        <v>1.0679189937804709</v>
      </c>
      <c r="C2024">
        <f t="shared" si="134"/>
        <v>-1.9428902930940239E-16</v>
      </c>
      <c r="D2024">
        <f t="shared" si="133"/>
        <v>0.21436994414926891</v>
      </c>
    </row>
    <row r="2025" spans="1:4">
      <c r="A2025" s="1">
        <f t="shared" si="131"/>
        <v>1005.5</v>
      </c>
      <c r="B2025">
        <f t="shared" si="132"/>
        <v>1.0679189937804709</v>
      </c>
      <c r="C2025">
        <f t="shared" si="134"/>
        <v>-1.9428902930940239E-16</v>
      </c>
      <c r="D2025">
        <f t="shared" si="133"/>
        <v>0.21436994414926891</v>
      </c>
    </row>
    <row r="2026" spans="1:4">
      <c r="A2026" s="1">
        <f t="shared" si="131"/>
        <v>1006</v>
      </c>
      <c r="B2026">
        <f t="shared" si="132"/>
        <v>1.0679189937804709</v>
      </c>
      <c r="C2026">
        <f t="shared" si="134"/>
        <v>-1.9428902930940239E-16</v>
      </c>
      <c r="D2026">
        <f t="shared" si="133"/>
        <v>0.21436994414926891</v>
      </c>
    </row>
    <row r="2027" spans="1:4">
      <c r="A2027" s="1">
        <f t="shared" si="131"/>
        <v>1006.5</v>
      </c>
      <c r="B2027">
        <f t="shared" si="132"/>
        <v>1.0679189937804709</v>
      </c>
      <c r="C2027">
        <f t="shared" si="134"/>
        <v>-1.9428902930940239E-16</v>
      </c>
      <c r="D2027">
        <f t="shared" si="133"/>
        <v>0.21436994414926891</v>
      </c>
    </row>
    <row r="2028" spans="1:4">
      <c r="A2028" s="1">
        <f t="shared" si="131"/>
        <v>1007</v>
      </c>
      <c r="B2028">
        <f t="shared" si="132"/>
        <v>1.0679189937804709</v>
      </c>
      <c r="C2028">
        <f t="shared" si="134"/>
        <v>-1.9428902930940239E-16</v>
      </c>
      <c r="D2028">
        <f t="shared" si="133"/>
        <v>0.21436994414926891</v>
      </c>
    </row>
    <row r="2029" spans="1:4">
      <c r="A2029" s="1">
        <f t="shared" si="131"/>
        <v>1007.5</v>
      </c>
      <c r="B2029">
        <f t="shared" si="132"/>
        <v>1.0679189937804709</v>
      </c>
      <c r="C2029">
        <f t="shared" si="134"/>
        <v>-1.9428902930940239E-16</v>
      </c>
      <c r="D2029">
        <f t="shared" si="133"/>
        <v>0.21436994414926891</v>
      </c>
    </row>
    <row r="2030" spans="1:4">
      <c r="A2030" s="1">
        <f t="shared" si="131"/>
        <v>1008</v>
      </c>
      <c r="B2030">
        <f t="shared" si="132"/>
        <v>1.0679189937804709</v>
      </c>
      <c r="C2030">
        <f t="shared" si="134"/>
        <v>-1.9428902930940239E-16</v>
      </c>
      <c r="D2030">
        <f t="shared" si="133"/>
        <v>0.21436994414926891</v>
      </c>
    </row>
    <row r="2031" spans="1:4">
      <c r="A2031" s="1">
        <f t="shared" si="131"/>
        <v>1008.5</v>
      </c>
      <c r="B2031">
        <f t="shared" si="132"/>
        <v>1.0679189937804709</v>
      </c>
      <c r="C2031">
        <f t="shared" si="134"/>
        <v>-1.9428902930940239E-16</v>
      </c>
      <c r="D2031">
        <f t="shared" si="133"/>
        <v>0.21436994414926891</v>
      </c>
    </row>
    <row r="2032" spans="1:4">
      <c r="A2032" s="1">
        <f t="shared" si="131"/>
        <v>1009</v>
      </c>
      <c r="B2032">
        <f t="shared" si="132"/>
        <v>1.0679189937804709</v>
      </c>
      <c r="C2032">
        <f t="shared" si="134"/>
        <v>-1.9428902930940239E-16</v>
      </c>
      <c r="D2032">
        <f t="shared" si="133"/>
        <v>0.21436994414926891</v>
      </c>
    </row>
    <row r="2033" spans="1:4">
      <c r="A2033" s="1">
        <f t="shared" si="131"/>
        <v>1009.5</v>
      </c>
      <c r="B2033">
        <f t="shared" si="132"/>
        <v>1.0679189937804709</v>
      </c>
      <c r="C2033">
        <f t="shared" si="134"/>
        <v>-1.9428902930940239E-16</v>
      </c>
      <c r="D2033">
        <f t="shared" si="133"/>
        <v>0.21436994414926891</v>
      </c>
    </row>
    <row r="2034" spans="1:4">
      <c r="A2034" s="1">
        <f t="shared" si="131"/>
        <v>1010</v>
      </c>
      <c r="B2034">
        <f t="shared" si="132"/>
        <v>1.0679189937804709</v>
      </c>
      <c r="C2034">
        <f t="shared" si="134"/>
        <v>-1.9428902930940239E-16</v>
      </c>
      <c r="D2034">
        <f t="shared" si="133"/>
        <v>0.21436994414926891</v>
      </c>
    </row>
    <row r="2035" spans="1:4">
      <c r="A2035" s="1">
        <f t="shared" si="131"/>
        <v>1010.5</v>
      </c>
      <c r="B2035">
        <f t="shared" si="132"/>
        <v>1.0679189937804709</v>
      </c>
      <c r="C2035">
        <f t="shared" si="134"/>
        <v>-1.9428902930940239E-16</v>
      </c>
      <c r="D2035">
        <f t="shared" si="133"/>
        <v>0.21436994414926891</v>
      </c>
    </row>
    <row r="2036" spans="1:4">
      <c r="A2036" s="1">
        <f t="shared" si="131"/>
        <v>1011</v>
      </c>
      <c r="B2036">
        <f t="shared" si="132"/>
        <v>1.0679189937804709</v>
      </c>
      <c r="C2036">
        <f t="shared" si="134"/>
        <v>-1.9428902930940239E-16</v>
      </c>
      <c r="D2036">
        <f t="shared" si="133"/>
        <v>0.21436994414926891</v>
      </c>
    </row>
    <row r="2037" spans="1:4">
      <c r="A2037" s="1">
        <f t="shared" si="131"/>
        <v>1011.5</v>
      </c>
      <c r="B2037">
        <f t="shared" si="132"/>
        <v>1.0679189937804709</v>
      </c>
      <c r="C2037">
        <f t="shared" si="134"/>
        <v>-1.9428902930940239E-16</v>
      </c>
      <c r="D2037">
        <f t="shared" si="133"/>
        <v>0.21436994414926891</v>
      </c>
    </row>
    <row r="2038" spans="1:4">
      <c r="A2038" s="1">
        <f t="shared" si="131"/>
        <v>1012</v>
      </c>
      <c r="B2038">
        <f t="shared" si="132"/>
        <v>1.0679189937804709</v>
      </c>
      <c r="C2038">
        <f t="shared" si="134"/>
        <v>-1.9428902930940239E-16</v>
      </c>
      <c r="D2038">
        <f t="shared" si="133"/>
        <v>0.21436994414926891</v>
      </c>
    </row>
    <row r="2039" spans="1:4">
      <c r="A2039" s="1">
        <f t="shared" si="131"/>
        <v>1012.5</v>
      </c>
      <c r="B2039">
        <f t="shared" si="132"/>
        <v>1.0679189937804709</v>
      </c>
      <c r="C2039">
        <f t="shared" si="134"/>
        <v>-1.9428902930940239E-16</v>
      </c>
      <c r="D2039">
        <f t="shared" si="133"/>
        <v>0.21436994414926891</v>
      </c>
    </row>
    <row r="2040" spans="1:4">
      <c r="A2040" s="1">
        <f t="shared" si="131"/>
        <v>1013</v>
      </c>
      <c r="B2040">
        <f t="shared" si="132"/>
        <v>1.0679189937804709</v>
      </c>
      <c r="C2040">
        <f t="shared" si="134"/>
        <v>-1.9428902930940239E-16</v>
      </c>
      <c r="D2040">
        <f t="shared" si="133"/>
        <v>0.21436994414926891</v>
      </c>
    </row>
    <row r="2041" spans="1:4">
      <c r="A2041" s="1">
        <f t="shared" si="131"/>
        <v>1013.5</v>
      </c>
      <c r="B2041">
        <f t="shared" si="132"/>
        <v>1.0679189937804709</v>
      </c>
      <c r="C2041">
        <f t="shared" si="134"/>
        <v>-1.9428902930940239E-16</v>
      </c>
      <c r="D2041">
        <f t="shared" si="133"/>
        <v>0.21436994414926891</v>
      </c>
    </row>
    <row r="2042" spans="1:4">
      <c r="A2042" s="1">
        <f t="shared" si="131"/>
        <v>1014</v>
      </c>
      <c r="B2042">
        <f t="shared" si="132"/>
        <v>1.0679189937804709</v>
      </c>
      <c r="C2042">
        <f t="shared" si="134"/>
        <v>-1.9428902930940239E-16</v>
      </c>
      <c r="D2042">
        <f t="shared" si="133"/>
        <v>0.21436994414926891</v>
      </c>
    </row>
    <row r="2043" spans="1:4">
      <c r="A2043" s="1">
        <f t="shared" si="131"/>
        <v>1014.5</v>
      </c>
      <c r="B2043">
        <f t="shared" si="132"/>
        <v>1.0679189937804709</v>
      </c>
      <c r="C2043">
        <f t="shared" si="134"/>
        <v>-1.9428902930940239E-16</v>
      </c>
      <c r="D2043">
        <f t="shared" si="133"/>
        <v>0.21436994414926891</v>
      </c>
    </row>
    <row r="2044" spans="1:4">
      <c r="A2044" s="1">
        <f t="shared" si="131"/>
        <v>1015</v>
      </c>
      <c r="B2044">
        <f t="shared" si="132"/>
        <v>1.0679189937804709</v>
      </c>
      <c r="C2044">
        <f t="shared" si="134"/>
        <v>-1.9428902930940239E-16</v>
      </c>
      <c r="D2044">
        <f t="shared" si="133"/>
        <v>0.21436994414926891</v>
      </c>
    </row>
    <row r="2045" spans="1:4">
      <c r="A2045" s="1">
        <f t="shared" si="131"/>
        <v>1015.5</v>
      </c>
      <c r="B2045">
        <f t="shared" si="132"/>
        <v>1.0679189937804709</v>
      </c>
      <c r="C2045">
        <f t="shared" si="134"/>
        <v>-1.9428902930940239E-16</v>
      </c>
      <c r="D2045">
        <f t="shared" si="133"/>
        <v>0.21436994414926891</v>
      </c>
    </row>
    <row r="2046" spans="1:4">
      <c r="A2046" s="1">
        <f t="shared" si="131"/>
        <v>1016</v>
      </c>
      <c r="B2046">
        <f t="shared" si="132"/>
        <v>1.0679189937804709</v>
      </c>
      <c r="C2046">
        <f t="shared" si="134"/>
        <v>-1.9428902930940239E-16</v>
      </c>
      <c r="D2046">
        <f t="shared" si="133"/>
        <v>0.21436994414926891</v>
      </c>
    </row>
    <row r="2047" spans="1:4">
      <c r="A2047" s="1">
        <f t="shared" si="131"/>
        <v>1016.5</v>
      </c>
      <c r="B2047">
        <f t="shared" si="132"/>
        <v>1.0679189937804709</v>
      </c>
      <c r="C2047">
        <f t="shared" si="134"/>
        <v>-1.9428902930940239E-16</v>
      </c>
      <c r="D2047">
        <f t="shared" si="133"/>
        <v>0.21436994414926891</v>
      </c>
    </row>
    <row r="2048" spans="1:4">
      <c r="A2048" s="1">
        <f t="shared" si="131"/>
        <v>1017</v>
      </c>
      <c r="B2048">
        <f t="shared" si="132"/>
        <v>1.0679189937804709</v>
      </c>
      <c r="C2048">
        <f t="shared" si="134"/>
        <v>-1.9428902930940239E-16</v>
      </c>
      <c r="D2048">
        <f t="shared" si="133"/>
        <v>0.21436994414926891</v>
      </c>
    </row>
    <row r="2049" spans="1:4">
      <c r="A2049" s="1">
        <f t="shared" si="131"/>
        <v>1017.5</v>
      </c>
      <c r="B2049">
        <f t="shared" si="132"/>
        <v>1.0679189937804709</v>
      </c>
      <c r="C2049">
        <f t="shared" si="134"/>
        <v>-1.9428902930940239E-16</v>
      </c>
      <c r="D2049">
        <f t="shared" si="133"/>
        <v>0.21436994414926891</v>
      </c>
    </row>
    <row r="2050" spans="1:4">
      <c r="A2050" s="1">
        <f t="shared" si="131"/>
        <v>1018</v>
      </c>
      <c r="B2050">
        <f t="shared" si="132"/>
        <v>1.0679189937804709</v>
      </c>
      <c r="C2050">
        <f t="shared" si="134"/>
        <v>-1.9428902930940239E-16</v>
      </c>
      <c r="D2050">
        <f t="shared" si="133"/>
        <v>0.21436994414926891</v>
      </c>
    </row>
    <row r="2051" spans="1:4">
      <c r="A2051" s="1">
        <f t="shared" si="131"/>
        <v>1018.5</v>
      </c>
      <c r="B2051">
        <f t="shared" si="132"/>
        <v>1.0679189937804709</v>
      </c>
      <c r="C2051">
        <f t="shared" si="134"/>
        <v>-1.9428902930940239E-16</v>
      </c>
      <c r="D2051">
        <f t="shared" si="133"/>
        <v>0.21436994414926891</v>
      </c>
    </row>
    <row r="2052" spans="1:4">
      <c r="A2052" s="1">
        <f t="shared" si="131"/>
        <v>1019</v>
      </c>
      <c r="B2052">
        <f t="shared" si="132"/>
        <v>1.0679189937804709</v>
      </c>
      <c r="C2052">
        <f t="shared" si="134"/>
        <v>-1.9428902930940239E-16</v>
      </c>
      <c r="D2052">
        <f t="shared" si="133"/>
        <v>0.21436994414926891</v>
      </c>
    </row>
    <row r="2053" spans="1:4">
      <c r="A2053" s="1">
        <f t="shared" si="131"/>
        <v>1019.5</v>
      </c>
      <c r="B2053">
        <f t="shared" si="132"/>
        <v>1.0679189937804709</v>
      </c>
      <c r="C2053">
        <f t="shared" si="134"/>
        <v>-1.9428902930940239E-16</v>
      </c>
      <c r="D2053">
        <f t="shared" si="133"/>
        <v>0.21436994414926891</v>
      </c>
    </row>
    <row r="2054" spans="1:4">
      <c r="A2054" s="1">
        <f t="shared" si="131"/>
        <v>1020</v>
      </c>
      <c r="B2054">
        <f t="shared" si="132"/>
        <v>1.0679189937804709</v>
      </c>
      <c r="C2054">
        <f t="shared" si="134"/>
        <v>-1.9428902930940239E-16</v>
      </c>
      <c r="D2054">
        <f t="shared" si="133"/>
        <v>0.21436994414926891</v>
      </c>
    </row>
    <row r="2055" spans="1:4">
      <c r="A2055" s="1">
        <f t="shared" si="131"/>
        <v>1020.5</v>
      </c>
      <c r="B2055">
        <f t="shared" si="132"/>
        <v>1.0679189937804709</v>
      </c>
      <c r="C2055">
        <f t="shared" si="134"/>
        <v>-1.9428902930940239E-16</v>
      </c>
      <c r="D2055">
        <f t="shared" si="133"/>
        <v>0.21436994414926891</v>
      </c>
    </row>
    <row r="2056" spans="1:4">
      <c r="A2056" s="1">
        <f t="shared" si="131"/>
        <v>1021</v>
      </c>
      <c r="B2056">
        <f t="shared" si="132"/>
        <v>1.0679189937804709</v>
      </c>
      <c r="C2056">
        <f t="shared" si="134"/>
        <v>-1.9428902930940239E-16</v>
      </c>
      <c r="D2056">
        <f t="shared" si="133"/>
        <v>0.21436994414926891</v>
      </c>
    </row>
    <row r="2057" spans="1:4">
      <c r="A2057" s="1">
        <f t="shared" si="131"/>
        <v>1021.5</v>
      </c>
      <c r="B2057">
        <f t="shared" si="132"/>
        <v>1.0679189937804709</v>
      </c>
      <c r="C2057">
        <f t="shared" si="134"/>
        <v>-1.9428902930940239E-16</v>
      </c>
      <c r="D2057">
        <f t="shared" si="133"/>
        <v>0.21436994414926891</v>
      </c>
    </row>
    <row r="2058" spans="1:4">
      <c r="A2058" s="1">
        <f t="shared" si="131"/>
        <v>1022</v>
      </c>
      <c r="B2058">
        <f t="shared" si="132"/>
        <v>1.0679189937804709</v>
      </c>
      <c r="C2058">
        <f t="shared" si="134"/>
        <v>-1.9428902930940239E-16</v>
      </c>
      <c r="D2058">
        <f t="shared" si="133"/>
        <v>0.21436994414926891</v>
      </c>
    </row>
    <row r="2059" spans="1:4">
      <c r="A2059" s="1">
        <f t="shared" si="131"/>
        <v>1022.5</v>
      </c>
      <c r="B2059">
        <f t="shared" si="132"/>
        <v>1.0679189937804709</v>
      </c>
      <c r="C2059">
        <f t="shared" si="134"/>
        <v>-1.9428902930940239E-16</v>
      </c>
      <c r="D2059">
        <f t="shared" si="133"/>
        <v>0.21436994414926891</v>
      </c>
    </row>
    <row r="2060" spans="1:4">
      <c r="A2060" s="1">
        <f t="shared" si="131"/>
        <v>1023</v>
      </c>
      <c r="B2060">
        <f t="shared" si="132"/>
        <v>1.0679189937804709</v>
      </c>
      <c r="C2060">
        <f t="shared" si="134"/>
        <v>-1.9428902930940239E-16</v>
      </c>
      <c r="D2060">
        <f t="shared" si="133"/>
        <v>0.21436994414926891</v>
      </c>
    </row>
    <row r="2061" spans="1:4">
      <c r="A2061" s="1">
        <f t="shared" ref="A2061:A2124" si="135">A2060+M$4</f>
        <v>1023.5</v>
      </c>
      <c r="B2061">
        <f t="shared" ref="B2061:B2124" si="136">B2060+C2060*(A2061-A2060)</f>
        <v>1.0679189937804709</v>
      </c>
      <c r="C2061">
        <f t="shared" si="134"/>
        <v>-1.9428902930940239E-16</v>
      </c>
      <c r="D2061">
        <f t="shared" ref="D2061:D2124" si="137">$M$8*B2061/($M$9+B2061+$M$10*B2061^2)</f>
        <v>0.21436994414926891</v>
      </c>
    </row>
    <row r="2062" spans="1:4">
      <c r="A2062" s="1">
        <f t="shared" si="135"/>
        <v>1024</v>
      </c>
      <c r="B2062">
        <f t="shared" si="136"/>
        <v>1.0679189937804709</v>
      </c>
      <c r="C2062">
        <f t="shared" si="134"/>
        <v>-1.9428902930940239E-16</v>
      </c>
      <c r="D2062">
        <f t="shared" si="137"/>
        <v>0.21436994414926891</v>
      </c>
    </row>
    <row r="2063" spans="1:4">
      <c r="A2063" s="1">
        <f t="shared" si="135"/>
        <v>1024.5</v>
      </c>
      <c r="B2063">
        <f t="shared" si="136"/>
        <v>1.0679189937804709</v>
      </c>
      <c r="C2063">
        <f t="shared" si="134"/>
        <v>-1.9428902930940239E-16</v>
      </c>
      <c r="D2063">
        <f t="shared" si="137"/>
        <v>0.21436994414926891</v>
      </c>
    </row>
    <row r="2064" spans="1:4">
      <c r="A2064" s="1">
        <f t="shared" si="135"/>
        <v>1025</v>
      </c>
      <c r="B2064">
        <f t="shared" si="136"/>
        <v>1.0679189937804709</v>
      </c>
      <c r="C2064">
        <f t="shared" ref="C2064:C2127" si="138">($M$5/$M$6*($M$7-B2064)-$M$8*B2064/($M$9+B2064+$M$10*B2064^2))</f>
        <v>-1.9428902930940239E-16</v>
      </c>
      <c r="D2064">
        <f t="shared" si="137"/>
        <v>0.21436994414926891</v>
      </c>
    </row>
    <row r="2065" spans="1:4">
      <c r="A2065" s="1">
        <f t="shared" si="135"/>
        <v>1025.5</v>
      </c>
      <c r="B2065">
        <f t="shared" si="136"/>
        <v>1.0679189937804709</v>
      </c>
      <c r="C2065">
        <f t="shared" si="138"/>
        <v>-1.9428902930940239E-16</v>
      </c>
      <c r="D2065">
        <f t="shared" si="137"/>
        <v>0.21436994414926891</v>
      </c>
    </row>
    <row r="2066" spans="1:4">
      <c r="A2066" s="1">
        <f t="shared" si="135"/>
        <v>1026</v>
      </c>
      <c r="B2066">
        <f t="shared" si="136"/>
        <v>1.0679189937804709</v>
      </c>
      <c r="C2066">
        <f t="shared" si="138"/>
        <v>-1.9428902930940239E-16</v>
      </c>
      <c r="D2066">
        <f t="shared" si="137"/>
        <v>0.21436994414926891</v>
      </c>
    </row>
    <row r="2067" spans="1:4">
      <c r="A2067" s="1">
        <f t="shared" si="135"/>
        <v>1026.5</v>
      </c>
      <c r="B2067">
        <f t="shared" si="136"/>
        <v>1.0679189937804709</v>
      </c>
      <c r="C2067">
        <f t="shared" si="138"/>
        <v>-1.9428902930940239E-16</v>
      </c>
      <c r="D2067">
        <f t="shared" si="137"/>
        <v>0.21436994414926891</v>
      </c>
    </row>
    <row r="2068" spans="1:4">
      <c r="A2068" s="1">
        <f t="shared" si="135"/>
        <v>1027</v>
      </c>
      <c r="B2068">
        <f t="shared" si="136"/>
        <v>1.0679189937804709</v>
      </c>
      <c r="C2068">
        <f t="shared" si="138"/>
        <v>-1.9428902930940239E-16</v>
      </c>
      <c r="D2068">
        <f t="shared" si="137"/>
        <v>0.21436994414926891</v>
      </c>
    </row>
    <row r="2069" spans="1:4">
      <c r="A2069" s="1">
        <f t="shared" si="135"/>
        <v>1027.5</v>
      </c>
      <c r="B2069">
        <f t="shared" si="136"/>
        <v>1.0679189937804709</v>
      </c>
      <c r="C2069">
        <f t="shared" si="138"/>
        <v>-1.9428902930940239E-16</v>
      </c>
      <c r="D2069">
        <f t="shared" si="137"/>
        <v>0.21436994414926891</v>
      </c>
    </row>
    <row r="2070" spans="1:4">
      <c r="A2070" s="1">
        <f t="shared" si="135"/>
        <v>1028</v>
      </c>
      <c r="B2070">
        <f t="shared" si="136"/>
        <v>1.0679189937804709</v>
      </c>
      <c r="C2070">
        <f t="shared" si="138"/>
        <v>-1.9428902930940239E-16</v>
      </c>
      <c r="D2070">
        <f t="shared" si="137"/>
        <v>0.21436994414926891</v>
      </c>
    </row>
    <row r="2071" spans="1:4">
      <c r="A2071" s="1">
        <f t="shared" si="135"/>
        <v>1028.5</v>
      </c>
      <c r="B2071">
        <f t="shared" si="136"/>
        <v>1.0679189937804709</v>
      </c>
      <c r="C2071">
        <f t="shared" si="138"/>
        <v>-1.9428902930940239E-16</v>
      </c>
      <c r="D2071">
        <f t="shared" si="137"/>
        <v>0.21436994414926891</v>
      </c>
    </row>
    <row r="2072" spans="1:4">
      <c r="A2072" s="1">
        <f t="shared" si="135"/>
        <v>1029</v>
      </c>
      <c r="B2072">
        <f t="shared" si="136"/>
        <v>1.0679189937804709</v>
      </c>
      <c r="C2072">
        <f t="shared" si="138"/>
        <v>-1.9428902930940239E-16</v>
      </c>
      <c r="D2072">
        <f t="shared" si="137"/>
        <v>0.21436994414926891</v>
      </c>
    </row>
    <row r="2073" spans="1:4">
      <c r="A2073" s="1">
        <f t="shared" si="135"/>
        <v>1029.5</v>
      </c>
      <c r="B2073">
        <f t="shared" si="136"/>
        <v>1.0679189937804709</v>
      </c>
      <c r="C2073">
        <f t="shared" si="138"/>
        <v>-1.9428902930940239E-16</v>
      </c>
      <c r="D2073">
        <f t="shared" si="137"/>
        <v>0.21436994414926891</v>
      </c>
    </row>
    <row r="2074" spans="1:4">
      <c r="A2074" s="1">
        <f t="shared" si="135"/>
        <v>1030</v>
      </c>
      <c r="B2074">
        <f t="shared" si="136"/>
        <v>1.0679189937804709</v>
      </c>
      <c r="C2074">
        <f t="shared" si="138"/>
        <v>-1.9428902930940239E-16</v>
      </c>
      <c r="D2074">
        <f t="shared" si="137"/>
        <v>0.21436994414926891</v>
      </c>
    </row>
    <row r="2075" spans="1:4">
      <c r="A2075" s="1">
        <f t="shared" si="135"/>
        <v>1030.5</v>
      </c>
      <c r="B2075">
        <f t="shared" si="136"/>
        <v>1.0679189937804709</v>
      </c>
      <c r="C2075">
        <f t="shared" si="138"/>
        <v>-1.9428902930940239E-16</v>
      </c>
      <c r="D2075">
        <f t="shared" si="137"/>
        <v>0.21436994414926891</v>
      </c>
    </row>
    <row r="2076" spans="1:4">
      <c r="A2076" s="1">
        <f t="shared" si="135"/>
        <v>1031</v>
      </c>
      <c r="B2076">
        <f t="shared" si="136"/>
        <v>1.0679189937804709</v>
      </c>
      <c r="C2076">
        <f t="shared" si="138"/>
        <v>-1.9428902930940239E-16</v>
      </c>
      <c r="D2076">
        <f t="shared" si="137"/>
        <v>0.21436994414926891</v>
      </c>
    </row>
    <row r="2077" spans="1:4">
      <c r="A2077" s="1">
        <f t="shared" si="135"/>
        <v>1031.5</v>
      </c>
      <c r="B2077">
        <f t="shared" si="136"/>
        <v>1.0679189937804709</v>
      </c>
      <c r="C2077">
        <f t="shared" si="138"/>
        <v>-1.9428902930940239E-16</v>
      </c>
      <c r="D2077">
        <f t="shared" si="137"/>
        <v>0.21436994414926891</v>
      </c>
    </row>
    <row r="2078" spans="1:4">
      <c r="A2078" s="1">
        <f t="shared" si="135"/>
        <v>1032</v>
      </c>
      <c r="B2078">
        <f t="shared" si="136"/>
        <v>1.0679189937804709</v>
      </c>
      <c r="C2078">
        <f t="shared" si="138"/>
        <v>-1.9428902930940239E-16</v>
      </c>
      <c r="D2078">
        <f t="shared" si="137"/>
        <v>0.21436994414926891</v>
      </c>
    </row>
    <row r="2079" spans="1:4">
      <c r="A2079" s="1">
        <f t="shared" si="135"/>
        <v>1032.5</v>
      </c>
      <c r="B2079">
        <f t="shared" si="136"/>
        <v>1.0679189937804709</v>
      </c>
      <c r="C2079">
        <f t="shared" si="138"/>
        <v>-1.9428902930940239E-16</v>
      </c>
      <c r="D2079">
        <f t="shared" si="137"/>
        <v>0.21436994414926891</v>
      </c>
    </row>
    <row r="2080" spans="1:4">
      <c r="A2080" s="1">
        <f t="shared" si="135"/>
        <v>1033</v>
      </c>
      <c r="B2080">
        <f t="shared" si="136"/>
        <v>1.0679189937804709</v>
      </c>
      <c r="C2080">
        <f t="shared" si="138"/>
        <v>-1.9428902930940239E-16</v>
      </c>
      <c r="D2080">
        <f t="shared" si="137"/>
        <v>0.21436994414926891</v>
      </c>
    </row>
    <row r="2081" spans="1:4">
      <c r="A2081" s="1">
        <f t="shared" si="135"/>
        <v>1033.5</v>
      </c>
      <c r="B2081">
        <f t="shared" si="136"/>
        <v>1.0679189937804709</v>
      </c>
      <c r="C2081">
        <f t="shared" si="138"/>
        <v>-1.9428902930940239E-16</v>
      </c>
      <c r="D2081">
        <f t="shared" si="137"/>
        <v>0.21436994414926891</v>
      </c>
    </row>
    <row r="2082" spans="1:4">
      <c r="A2082" s="1">
        <f t="shared" si="135"/>
        <v>1034</v>
      </c>
      <c r="B2082">
        <f t="shared" si="136"/>
        <v>1.0679189937804709</v>
      </c>
      <c r="C2082">
        <f t="shared" si="138"/>
        <v>-1.9428902930940239E-16</v>
      </c>
      <c r="D2082">
        <f t="shared" si="137"/>
        <v>0.21436994414926891</v>
      </c>
    </row>
    <row r="2083" spans="1:4">
      <c r="A2083" s="1">
        <f t="shared" si="135"/>
        <v>1034.5</v>
      </c>
      <c r="B2083">
        <f t="shared" si="136"/>
        <v>1.0679189937804709</v>
      </c>
      <c r="C2083">
        <f t="shared" si="138"/>
        <v>-1.9428902930940239E-16</v>
      </c>
      <c r="D2083">
        <f t="shared" si="137"/>
        <v>0.21436994414926891</v>
      </c>
    </row>
    <row r="2084" spans="1:4">
      <c r="A2084" s="1">
        <f t="shared" si="135"/>
        <v>1035</v>
      </c>
      <c r="B2084">
        <f t="shared" si="136"/>
        <v>1.0679189937804709</v>
      </c>
      <c r="C2084">
        <f t="shared" si="138"/>
        <v>-1.9428902930940239E-16</v>
      </c>
      <c r="D2084">
        <f t="shared" si="137"/>
        <v>0.21436994414926891</v>
      </c>
    </row>
    <row r="2085" spans="1:4">
      <c r="A2085" s="1">
        <f t="shared" si="135"/>
        <v>1035.5</v>
      </c>
      <c r="B2085">
        <f t="shared" si="136"/>
        <v>1.0679189937804709</v>
      </c>
      <c r="C2085">
        <f t="shared" si="138"/>
        <v>-1.9428902930940239E-16</v>
      </c>
      <c r="D2085">
        <f t="shared" si="137"/>
        <v>0.21436994414926891</v>
      </c>
    </row>
    <row r="2086" spans="1:4">
      <c r="A2086" s="1">
        <f t="shared" si="135"/>
        <v>1036</v>
      </c>
      <c r="B2086">
        <f t="shared" si="136"/>
        <v>1.0679189937804709</v>
      </c>
      <c r="C2086">
        <f t="shared" si="138"/>
        <v>-1.9428902930940239E-16</v>
      </c>
      <c r="D2086">
        <f t="shared" si="137"/>
        <v>0.21436994414926891</v>
      </c>
    </row>
    <row r="2087" spans="1:4">
      <c r="A2087" s="1">
        <f t="shared" si="135"/>
        <v>1036.5</v>
      </c>
      <c r="B2087">
        <f t="shared" si="136"/>
        <v>1.0679189937804709</v>
      </c>
      <c r="C2087">
        <f t="shared" si="138"/>
        <v>-1.9428902930940239E-16</v>
      </c>
      <c r="D2087">
        <f t="shared" si="137"/>
        <v>0.21436994414926891</v>
      </c>
    </row>
    <row r="2088" spans="1:4">
      <c r="A2088" s="1">
        <f t="shared" si="135"/>
        <v>1037</v>
      </c>
      <c r="B2088">
        <f t="shared" si="136"/>
        <v>1.0679189937804709</v>
      </c>
      <c r="C2088">
        <f t="shared" si="138"/>
        <v>-1.9428902930940239E-16</v>
      </c>
      <c r="D2088">
        <f t="shared" si="137"/>
        <v>0.21436994414926891</v>
      </c>
    </row>
    <row r="2089" spans="1:4">
      <c r="A2089" s="1">
        <f t="shared" si="135"/>
        <v>1037.5</v>
      </c>
      <c r="B2089">
        <f t="shared" si="136"/>
        <v>1.0679189937804709</v>
      </c>
      <c r="C2089">
        <f t="shared" si="138"/>
        <v>-1.9428902930940239E-16</v>
      </c>
      <c r="D2089">
        <f t="shared" si="137"/>
        <v>0.21436994414926891</v>
      </c>
    </row>
    <row r="2090" spans="1:4">
      <c r="A2090" s="1">
        <f t="shared" si="135"/>
        <v>1038</v>
      </c>
      <c r="B2090">
        <f t="shared" si="136"/>
        <v>1.0679189937804709</v>
      </c>
      <c r="C2090">
        <f t="shared" si="138"/>
        <v>-1.9428902930940239E-16</v>
      </c>
      <c r="D2090">
        <f t="shared" si="137"/>
        <v>0.21436994414926891</v>
      </c>
    </row>
    <row r="2091" spans="1:4">
      <c r="A2091" s="1">
        <f t="shared" si="135"/>
        <v>1038.5</v>
      </c>
      <c r="B2091">
        <f t="shared" si="136"/>
        <v>1.0679189937804709</v>
      </c>
      <c r="C2091">
        <f t="shared" si="138"/>
        <v>-1.9428902930940239E-16</v>
      </c>
      <c r="D2091">
        <f t="shared" si="137"/>
        <v>0.21436994414926891</v>
      </c>
    </row>
    <row r="2092" spans="1:4">
      <c r="A2092" s="1">
        <f t="shared" si="135"/>
        <v>1039</v>
      </c>
      <c r="B2092">
        <f t="shared" si="136"/>
        <v>1.0679189937804709</v>
      </c>
      <c r="C2092">
        <f t="shared" si="138"/>
        <v>-1.9428902930940239E-16</v>
      </c>
      <c r="D2092">
        <f t="shared" si="137"/>
        <v>0.21436994414926891</v>
      </c>
    </row>
    <row r="2093" spans="1:4">
      <c r="A2093" s="1">
        <f t="shared" si="135"/>
        <v>1039.5</v>
      </c>
      <c r="B2093">
        <f t="shared" si="136"/>
        <v>1.0679189937804709</v>
      </c>
      <c r="C2093">
        <f t="shared" si="138"/>
        <v>-1.9428902930940239E-16</v>
      </c>
      <c r="D2093">
        <f t="shared" si="137"/>
        <v>0.21436994414926891</v>
      </c>
    </row>
    <row r="2094" spans="1:4">
      <c r="A2094" s="1">
        <f t="shared" si="135"/>
        <v>1040</v>
      </c>
      <c r="B2094">
        <f t="shared" si="136"/>
        <v>1.0679189937804709</v>
      </c>
      <c r="C2094">
        <f t="shared" si="138"/>
        <v>-1.9428902930940239E-16</v>
      </c>
      <c r="D2094">
        <f t="shared" si="137"/>
        <v>0.21436994414926891</v>
      </c>
    </row>
    <row r="2095" spans="1:4">
      <c r="A2095" s="1">
        <f t="shared" si="135"/>
        <v>1040.5</v>
      </c>
      <c r="B2095">
        <f t="shared" si="136"/>
        <v>1.0679189937804709</v>
      </c>
      <c r="C2095">
        <f t="shared" si="138"/>
        <v>-1.9428902930940239E-16</v>
      </c>
      <c r="D2095">
        <f t="shared" si="137"/>
        <v>0.21436994414926891</v>
      </c>
    </row>
    <row r="2096" spans="1:4">
      <c r="A2096" s="1">
        <f t="shared" si="135"/>
        <v>1041</v>
      </c>
      <c r="B2096">
        <f t="shared" si="136"/>
        <v>1.0679189937804709</v>
      </c>
      <c r="C2096">
        <f t="shared" si="138"/>
        <v>-1.9428902930940239E-16</v>
      </c>
      <c r="D2096">
        <f t="shared" si="137"/>
        <v>0.21436994414926891</v>
      </c>
    </row>
    <row r="2097" spans="1:4">
      <c r="A2097" s="1">
        <f t="shared" si="135"/>
        <v>1041.5</v>
      </c>
      <c r="B2097">
        <f t="shared" si="136"/>
        <v>1.0679189937804709</v>
      </c>
      <c r="C2097">
        <f t="shared" si="138"/>
        <v>-1.9428902930940239E-16</v>
      </c>
      <c r="D2097">
        <f t="shared" si="137"/>
        <v>0.21436994414926891</v>
      </c>
    </row>
    <row r="2098" spans="1:4">
      <c r="A2098" s="1">
        <f t="shared" si="135"/>
        <v>1042</v>
      </c>
      <c r="B2098">
        <f t="shared" si="136"/>
        <v>1.0679189937804709</v>
      </c>
      <c r="C2098">
        <f t="shared" si="138"/>
        <v>-1.9428902930940239E-16</v>
      </c>
      <c r="D2098">
        <f t="shared" si="137"/>
        <v>0.21436994414926891</v>
      </c>
    </row>
    <row r="2099" spans="1:4">
      <c r="A2099" s="1">
        <f t="shared" si="135"/>
        <v>1042.5</v>
      </c>
      <c r="B2099">
        <f t="shared" si="136"/>
        <v>1.0679189937804709</v>
      </c>
      <c r="C2099">
        <f t="shared" si="138"/>
        <v>-1.9428902930940239E-16</v>
      </c>
      <c r="D2099">
        <f t="shared" si="137"/>
        <v>0.21436994414926891</v>
      </c>
    </row>
    <row r="2100" spans="1:4">
      <c r="A2100" s="1">
        <f t="shared" si="135"/>
        <v>1043</v>
      </c>
      <c r="B2100">
        <f t="shared" si="136"/>
        <v>1.0679189937804709</v>
      </c>
      <c r="C2100">
        <f t="shared" si="138"/>
        <v>-1.9428902930940239E-16</v>
      </c>
      <c r="D2100">
        <f t="shared" si="137"/>
        <v>0.21436994414926891</v>
      </c>
    </row>
    <row r="2101" spans="1:4">
      <c r="A2101" s="1">
        <f t="shared" si="135"/>
        <v>1043.5</v>
      </c>
      <c r="B2101">
        <f t="shared" si="136"/>
        <v>1.0679189937804709</v>
      </c>
      <c r="C2101">
        <f t="shared" si="138"/>
        <v>-1.9428902930940239E-16</v>
      </c>
      <c r="D2101">
        <f t="shared" si="137"/>
        <v>0.21436994414926891</v>
      </c>
    </row>
    <row r="2102" spans="1:4">
      <c r="A2102" s="1">
        <f t="shared" si="135"/>
        <v>1044</v>
      </c>
      <c r="B2102">
        <f t="shared" si="136"/>
        <v>1.0679189937804709</v>
      </c>
      <c r="C2102">
        <f t="shared" si="138"/>
        <v>-1.9428902930940239E-16</v>
      </c>
      <c r="D2102">
        <f t="shared" si="137"/>
        <v>0.21436994414926891</v>
      </c>
    </row>
    <row r="2103" spans="1:4">
      <c r="A2103" s="1">
        <f t="shared" si="135"/>
        <v>1044.5</v>
      </c>
      <c r="B2103">
        <f t="shared" si="136"/>
        <v>1.0679189937804709</v>
      </c>
      <c r="C2103">
        <f t="shared" si="138"/>
        <v>-1.9428902930940239E-16</v>
      </c>
      <c r="D2103">
        <f t="shared" si="137"/>
        <v>0.21436994414926891</v>
      </c>
    </row>
    <row r="2104" spans="1:4">
      <c r="A2104" s="1">
        <f t="shared" si="135"/>
        <v>1045</v>
      </c>
      <c r="B2104">
        <f t="shared" si="136"/>
        <v>1.0679189937804709</v>
      </c>
      <c r="C2104">
        <f t="shared" si="138"/>
        <v>-1.9428902930940239E-16</v>
      </c>
      <c r="D2104">
        <f t="shared" si="137"/>
        <v>0.21436994414926891</v>
      </c>
    </row>
    <row r="2105" spans="1:4">
      <c r="A2105" s="1">
        <f t="shared" si="135"/>
        <v>1045.5</v>
      </c>
      <c r="B2105">
        <f t="shared" si="136"/>
        <v>1.0679189937804709</v>
      </c>
      <c r="C2105">
        <f t="shared" si="138"/>
        <v>-1.9428902930940239E-16</v>
      </c>
      <c r="D2105">
        <f t="shared" si="137"/>
        <v>0.21436994414926891</v>
      </c>
    </row>
    <row r="2106" spans="1:4">
      <c r="A2106" s="1">
        <f t="shared" si="135"/>
        <v>1046</v>
      </c>
      <c r="B2106">
        <f t="shared" si="136"/>
        <v>1.0679189937804709</v>
      </c>
      <c r="C2106">
        <f t="shared" si="138"/>
        <v>-1.9428902930940239E-16</v>
      </c>
      <c r="D2106">
        <f t="shared" si="137"/>
        <v>0.21436994414926891</v>
      </c>
    </row>
    <row r="2107" spans="1:4">
      <c r="A2107" s="1">
        <f t="shared" si="135"/>
        <v>1046.5</v>
      </c>
      <c r="B2107">
        <f t="shared" si="136"/>
        <v>1.0679189937804709</v>
      </c>
      <c r="C2107">
        <f t="shared" si="138"/>
        <v>-1.9428902930940239E-16</v>
      </c>
      <c r="D2107">
        <f t="shared" si="137"/>
        <v>0.21436994414926891</v>
      </c>
    </row>
    <row r="2108" spans="1:4">
      <c r="A2108" s="1">
        <f t="shared" si="135"/>
        <v>1047</v>
      </c>
      <c r="B2108">
        <f t="shared" si="136"/>
        <v>1.0679189937804709</v>
      </c>
      <c r="C2108">
        <f t="shared" si="138"/>
        <v>-1.9428902930940239E-16</v>
      </c>
      <c r="D2108">
        <f t="shared" si="137"/>
        <v>0.21436994414926891</v>
      </c>
    </row>
    <row r="2109" spans="1:4">
      <c r="A2109" s="1">
        <f t="shared" si="135"/>
        <v>1047.5</v>
      </c>
      <c r="B2109">
        <f t="shared" si="136"/>
        <v>1.0679189937804709</v>
      </c>
      <c r="C2109">
        <f t="shared" si="138"/>
        <v>-1.9428902930940239E-16</v>
      </c>
      <c r="D2109">
        <f t="shared" si="137"/>
        <v>0.21436994414926891</v>
      </c>
    </row>
    <row r="2110" spans="1:4">
      <c r="A2110" s="1">
        <f t="shared" si="135"/>
        <v>1048</v>
      </c>
      <c r="B2110">
        <f t="shared" si="136"/>
        <v>1.0679189937804709</v>
      </c>
      <c r="C2110">
        <f t="shared" si="138"/>
        <v>-1.9428902930940239E-16</v>
      </c>
      <c r="D2110">
        <f t="shared" si="137"/>
        <v>0.21436994414926891</v>
      </c>
    </row>
    <row r="2111" spans="1:4">
      <c r="A2111" s="1">
        <f t="shared" si="135"/>
        <v>1048.5</v>
      </c>
      <c r="B2111">
        <f t="shared" si="136"/>
        <v>1.0679189937804709</v>
      </c>
      <c r="C2111">
        <f t="shared" si="138"/>
        <v>-1.9428902930940239E-16</v>
      </c>
      <c r="D2111">
        <f t="shared" si="137"/>
        <v>0.21436994414926891</v>
      </c>
    </row>
    <row r="2112" spans="1:4">
      <c r="A2112" s="1">
        <f t="shared" si="135"/>
        <v>1049</v>
      </c>
      <c r="B2112">
        <f t="shared" si="136"/>
        <v>1.0679189937804709</v>
      </c>
      <c r="C2112">
        <f t="shared" si="138"/>
        <v>-1.9428902930940239E-16</v>
      </c>
      <c r="D2112">
        <f t="shared" si="137"/>
        <v>0.21436994414926891</v>
      </c>
    </row>
    <row r="2113" spans="1:4">
      <c r="A2113" s="1">
        <f t="shared" si="135"/>
        <v>1049.5</v>
      </c>
      <c r="B2113">
        <f t="shared" si="136"/>
        <v>1.0679189937804709</v>
      </c>
      <c r="C2113">
        <f t="shared" si="138"/>
        <v>-1.9428902930940239E-16</v>
      </c>
      <c r="D2113">
        <f t="shared" si="137"/>
        <v>0.21436994414926891</v>
      </c>
    </row>
    <row r="2114" spans="1:4">
      <c r="A2114" s="1">
        <f t="shared" si="135"/>
        <v>1050</v>
      </c>
      <c r="B2114">
        <f t="shared" si="136"/>
        <v>1.0679189937804709</v>
      </c>
      <c r="C2114">
        <f t="shared" si="138"/>
        <v>-1.9428902930940239E-16</v>
      </c>
      <c r="D2114">
        <f t="shared" si="137"/>
        <v>0.21436994414926891</v>
      </c>
    </row>
    <row r="2115" spans="1:4">
      <c r="A2115" s="1">
        <f t="shared" si="135"/>
        <v>1050.5</v>
      </c>
      <c r="B2115">
        <f t="shared" si="136"/>
        <v>1.0679189937804709</v>
      </c>
      <c r="C2115">
        <f t="shared" si="138"/>
        <v>-1.9428902930940239E-16</v>
      </c>
      <c r="D2115">
        <f t="shared" si="137"/>
        <v>0.21436994414926891</v>
      </c>
    </row>
    <row r="2116" spans="1:4">
      <c r="A2116" s="1">
        <f t="shared" si="135"/>
        <v>1051</v>
      </c>
      <c r="B2116">
        <f t="shared" si="136"/>
        <v>1.0679189937804709</v>
      </c>
      <c r="C2116">
        <f t="shared" si="138"/>
        <v>-1.9428902930940239E-16</v>
      </c>
      <c r="D2116">
        <f t="shared" si="137"/>
        <v>0.21436994414926891</v>
      </c>
    </row>
    <row r="2117" spans="1:4">
      <c r="A2117" s="1">
        <f t="shared" si="135"/>
        <v>1051.5</v>
      </c>
      <c r="B2117">
        <f t="shared" si="136"/>
        <v>1.0679189937804709</v>
      </c>
      <c r="C2117">
        <f t="shared" si="138"/>
        <v>-1.9428902930940239E-16</v>
      </c>
      <c r="D2117">
        <f t="shared" si="137"/>
        <v>0.21436994414926891</v>
      </c>
    </row>
    <row r="2118" spans="1:4">
      <c r="A2118" s="1">
        <f t="shared" si="135"/>
        <v>1052</v>
      </c>
      <c r="B2118">
        <f t="shared" si="136"/>
        <v>1.0679189937804709</v>
      </c>
      <c r="C2118">
        <f t="shared" si="138"/>
        <v>-1.9428902930940239E-16</v>
      </c>
      <c r="D2118">
        <f t="shared" si="137"/>
        <v>0.21436994414926891</v>
      </c>
    </row>
    <row r="2119" spans="1:4">
      <c r="A2119" s="1">
        <f t="shared" si="135"/>
        <v>1052.5</v>
      </c>
      <c r="B2119">
        <f t="shared" si="136"/>
        <v>1.0679189937804709</v>
      </c>
      <c r="C2119">
        <f t="shared" si="138"/>
        <v>-1.9428902930940239E-16</v>
      </c>
      <c r="D2119">
        <f t="shared" si="137"/>
        <v>0.21436994414926891</v>
      </c>
    </row>
    <row r="2120" spans="1:4">
      <c r="A2120" s="1">
        <f t="shared" si="135"/>
        <v>1053</v>
      </c>
      <c r="B2120">
        <f t="shared" si="136"/>
        <v>1.0679189937804709</v>
      </c>
      <c r="C2120">
        <f t="shared" si="138"/>
        <v>-1.9428902930940239E-16</v>
      </c>
      <c r="D2120">
        <f t="shared" si="137"/>
        <v>0.21436994414926891</v>
      </c>
    </row>
    <row r="2121" spans="1:4">
      <c r="A2121" s="1">
        <f t="shared" si="135"/>
        <v>1053.5</v>
      </c>
      <c r="B2121">
        <f t="shared" si="136"/>
        <v>1.0679189937804709</v>
      </c>
      <c r="C2121">
        <f t="shared" si="138"/>
        <v>-1.9428902930940239E-16</v>
      </c>
      <c r="D2121">
        <f t="shared" si="137"/>
        <v>0.21436994414926891</v>
      </c>
    </row>
    <row r="2122" spans="1:4">
      <c r="A2122" s="1">
        <f t="shared" si="135"/>
        <v>1054</v>
      </c>
      <c r="B2122">
        <f t="shared" si="136"/>
        <v>1.0679189937804709</v>
      </c>
      <c r="C2122">
        <f t="shared" si="138"/>
        <v>-1.9428902930940239E-16</v>
      </c>
      <c r="D2122">
        <f t="shared" si="137"/>
        <v>0.21436994414926891</v>
      </c>
    </row>
    <row r="2123" spans="1:4">
      <c r="A2123" s="1">
        <f t="shared" si="135"/>
        <v>1054.5</v>
      </c>
      <c r="B2123">
        <f t="shared" si="136"/>
        <v>1.0679189937804709</v>
      </c>
      <c r="C2123">
        <f t="shared" si="138"/>
        <v>-1.9428902930940239E-16</v>
      </c>
      <c r="D2123">
        <f t="shared" si="137"/>
        <v>0.21436994414926891</v>
      </c>
    </row>
    <row r="2124" spans="1:4">
      <c r="A2124" s="1">
        <f t="shared" si="135"/>
        <v>1055</v>
      </c>
      <c r="B2124">
        <f t="shared" si="136"/>
        <v>1.0679189937804709</v>
      </c>
      <c r="C2124">
        <f t="shared" si="138"/>
        <v>-1.9428902930940239E-16</v>
      </c>
      <c r="D2124">
        <f t="shared" si="137"/>
        <v>0.21436994414926891</v>
      </c>
    </row>
    <row r="2125" spans="1:4">
      <c r="A2125" s="1">
        <f t="shared" ref="A2125:A2188" si="139">A2124+M$4</f>
        <v>1055.5</v>
      </c>
      <c r="B2125">
        <f t="shared" ref="B2125:B2188" si="140">B2124+C2124*(A2125-A2124)</f>
        <v>1.0679189937804709</v>
      </c>
      <c r="C2125">
        <f t="shared" si="138"/>
        <v>-1.9428902930940239E-16</v>
      </c>
      <c r="D2125">
        <f t="shared" ref="D2125:D2188" si="141">$M$8*B2125/($M$9+B2125+$M$10*B2125^2)</f>
        <v>0.21436994414926891</v>
      </c>
    </row>
    <row r="2126" spans="1:4">
      <c r="A2126" s="1">
        <f t="shared" si="139"/>
        <v>1056</v>
      </c>
      <c r="B2126">
        <f t="shared" si="140"/>
        <v>1.0679189937804709</v>
      </c>
      <c r="C2126">
        <f t="shared" si="138"/>
        <v>-1.9428902930940239E-16</v>
      </c>
      <c r="D2126">
        <f t="shared" si="141"/>
        <v>0.21436994414926891</v>
      </c>
    </row>
    <row r="2127" spans="1:4">
      <c r="A2127" s="1">
        <f t="shared" si="139"/>
        <v>1056.5</v>
      </c>
      <c r="B2127">
        <f t="shared" si="140"/>
        <v>1.0679189937804709</v>
      </c>
      <c r="C2127">
        <f t="shared" si="138"/>
        <v>-1.9428902930940239E-16</v>
      </c>
      <c r="D2127">
        <f t="shared" si="141"/>
        <v>0.21436994414926891</v>
      </c>
    </row>
    <row r="2128" spans="1:4">
      <c r="A2128" s="1">
        <f t="shared" si="139"/>
        <v>1057</v>
      </c>
      <c r="B2128">
        <f t="shared" si="140"/>
        <v>1.0679189937804709</v>
      </c>
      <c r="C2128">
        <f t="shared" ref="C2128:C2191" si="142">($M$5/$M$6*($M$7-B2128)-$M$8*B2128/($M$9+B2128+$M$10*B2128^2))</f>
        <v>-1.9428902930940239E-16</v>
      </c>
      <c r="D2128">
        <f t="shared" si="141"/>
        <v>0.21436994414926891</v>
      </c>
    </row>
    <row r="2129" spans="1:4">
      <c r="A2129" s="1">
        <f t="shared" si="139"/>
        <v>1057.5</v>
      </c>
      <c r="B2129">
        <f t="shared" si="140"/>
        <v>1.0679189937804709</v>
      </c>
      <c r="C2129">
        <f t="shared" si="142"/>
        <v>-1.9428902930940239E-16</v>
      </c>
      <c r="D2129">
        <f t="shared" si="141"/>
        <v>0.21436994414926891</v>
      </c>
    </row>
    <row r="2130" spans="1:4">
      <c r="A2130" s="1">
        <f t="shared" si="139"/>
        <v>1058</v>
      </c>
      <c r="B2130">
        <f t="shared" si="140"/>
        <v>1.0679189937804709</v>
      </c>
      <c r="C2130">
        <f t="shared" si="142"/>
        <v>-1.9428902930940239E-16</v>
      </c>
      <c r="D2130">
        <f t="shared" si="141"/>
        <v>0.21436994414926891</v>
      </c>
    </row>
    <row r="2131" spans="1:4">
      <c r="A2131" s="1">
        <f t="shared" si="139"/>
        <v>1058.5</v>
      </c>
      <c r="B2131">
        <f t="shared" si="140"/>
        <v>1.0679189937804709</v>
      </c>
      <c r="C2131">
        <f t="shared" si="142"/>
        <v>-1.9428902930940239E-16</v>
      </c>
      <c r="D2131">
        <f t="shared" si="141"/>
        <v>0.21436994414926891</v>
      </c>
    </row>
    <row r="2132" spans="1:4">
      <c r="A2132" s="1">
        <f t="shared" si="139"/>
        <v>1059</v>
      </c>
      <c r="B2132">
        <f t="shared" si="140"/>
        <v>1.0679189937804709</v>
      </c>
      <c r="C2132">
        <f t="shared" si="142"/>
        <v>-1.9428902930940239E-16</v>
      </c>
      <c r="D2132">
        <f t="shared" si="141"/>
        <v>0.21436994414926891</v>
      </c>
    </row>
    <row r="2133" spans="1:4">
      <c r="A2133" s="1">
        <f t="shared" si="139"/>
        <v>1059.5</v>
      </c>
      <c r="B2133">
        <f t="shared" si="140"/>
        <v>1.0679189937804709</v>
      </c>
      <c r="C2133">
        <f t="shared" si="142"/>
        <v>-1.9428902930940239E-16</v>
      </c>
      <c r="D2133">
        <f t="shared" si="141"/>
        <v>0.21436994414926891</v>
      </c>
    </row>
    <row r="2134" spans="1:4">
      <c r="A2134" s="1">
        <f t="shared" si="139"/>
        <v>1060</v>
      </c>
      <c r="B2134">
        <f t="shared" si="140"/>
        <v>1.0679189937804709</v>
      </c>
      <c r="C2134">
        <f t="shared" si="142"/>
        <v>-1.9428902930940239E-16</v>
      </c>
      <c r="D2134">
        <f t="shared" si="141"/>
        <v>0.21436994414926891</v>
      </c>
    </row>
    <row r="2135" spans="1:4">
      <c r="A2135" s="1">
        <f t="shared" si="139"/>
        <v>1060.5</v>
      </c>
      <c r="B2135">
        <f t="shared" si="140"/>
        <v>1.0679189937804709</v>
      </c>
      <c r="C2135">
        <f t="shared" si="142"/>
        <v>-1.9428902930940239E-16</v>
      </c>
      <c r="D2135">
        <f t="shared" si="141"/>
        <v>0.21436994414926891</v>
      </c>
    </row>
    <row r="2136" spans="1:4">
      <c r="A2136" s="1">
        <f t="shared" si="139"/>
        <v>1061</v>
      </c>
      <c r="B2136">
        <f t="shared" si="140"/>
        <v>1.0679189937804709</v>
      </c>
      <c r="C2136">
        <f t="shared" si="142"/>
        <v>-1.9428902930940239E-16</v>
      </c>
      <c r="D2136">
        <f t="shared" si="141"/>
        <v>0.21436994414926891</v>
      </c>
    </row>
    <row r="2137" spans="1:4">
      <c r="A2137" s="1">
        <f t="shared" si="139"/>
        <v>1061.5</v>
      </c>
      <c r="B2137">
        <f t="shared" si="140"/>
        <v>1.0679189937804709</v>
      </c>
      <c r="C2137">
        <f t="shared" si="142"/>
        <v>-1.9428902930940239E-16</v>
      </c>
      <c r="D2137">
        <f t="shared" si="141"/>
        <v>0.21436994414926891</v>
      </c>
    </row>
    <row r="2138" spans="1:4">
      <c r="A2138" s="1">
        <f t="shared" si="139"/>
        <v>1062</v>
      </c>
      <c r="B2138">
        <f t="shared" si="140"/>
        <v>1.0679189937804709</v>
      </c>
      <c r="C2138">
        <f t="shared" si="142"/>
        <v>-1.9428902930940239E-16</v>
      </c>
      <c r="D2138">
        <f t="shared" si="141"/>
        <v>0.21436994414926891</v>
      </c>
    </row>
    <row r="2139" spans="1:4">
      <c r="A2139" s="1">
        <f t="shared" si="139"/>
        <v>1062.5</v>
      </c>
      <c r="B2139">
        <f t="shared" si="140"/>
        <v>1.0679189937804709</v>
      </c>
      <c r="C2139">
        <f t="shared" si="142"/>
        <v>-1.9428902930940239E-16</v>
      </c>
      <c r="D2139">
        <f t="shared" si="141"/>
        <v>0.21436994414926891</v>
      </c>
    </row>
    <row r="2140" spans="1:4">
      <c r="A2140" s="1">
        <f t="shared" si="139"/>
        <v>1063</v>
      </c>
      <c r="B2140">
        <f t="shared" si="140"/>
        <v>1.0679189937804709</v>
      </c>
      <c r="C2140">
        <f t="shared" si="142"/>
        <v>-1.9428902930940239E-16</v>
      </c>
      <c r="D2140">
        <f t="shared" si="141"/>
        <v>0.21436994414926891</v>
      </c>
    </row>
    <row r="2141" spans="1:4">
      <c r="A2141" s="1">
        <f t="shared" si="139"/>
        <v>1063.5</v>
      </c>
      <c r="B2141">
        <f t="shared" si="140"/>
        <v>1.0679189937804709</v>
      </c>
      <c r="C2141">
        <f t="shared" si="142"/>
        <v>-1.9428902930940239E-16</v>
      </c>
      <c r="D2141">
        <f t="shared" si="141"/>
        <v>0.21436994414926891</v>
      </c>
    </row>
    <row r="2142" spans="1:4">
      <c r="A2142" s="1">
        <f t="shared" si="139"/>
        <v>1064</v>
      </c>
      <c r="B2142">
        <f t="shared" si="140"/>
        <v>1.0679189937804709</v>
      </c>
      <c r="C2142">
        <f t="shared" si="142"/>
        <v>-1.9428902930940239E-16</v>
      </c>
      <c r="D2142">
        <f t="shared" si="141"/>
        <v>0.21436994414926891</v>
      </c>
    </row>
    <row r="2143" spans="1:4">
      <c r="A2143" s="1">
        <f t="shared" si="139"/>
        <v>1064.5</v>
      </c>
      <c r="B2143">
        <f t="shared" si="140"/>
        <v>1.0679189937804709</v>
      </c>
      <c r="C2143">
        <f t="shared" si="142"/>
        <v>-1.9428902930940239E-16</v>
      </c>
      <c r="D2143">
        <f t="shared" si="141"/>
        <v>0.21436994414926891</v>
      </c>
    </row>
    <row r="2144" spans="1:4">
      <c r="A2144" s="1">
        <f t="shared" si="139"/>
        <v>1065</v>
      </c>
      <c r="B2144">
        <f t="shared" si="140"/>
        <v>1.0679189937804709</v>
      </c>
      <c r="C2144">
        <f t="shared" si="142"/>
        <v>-1.9428902930940239E-16</v>
      </c>
      <c r="D2144">
        <f t="shared" si="141"/>
        <v>0.21436994414926891</v>
      </c>
    </row>
    <row r="2145" spans="1:4">
      <c r="A2145" s="1">
        <f t="shared" si="139"/>
        <v>1065.5</v>
      </c>
      <c r="B2145">
        <f t="shared" si="140"/>
        <v>1.0679189937804709</v>
      </c>
      <c r="C2145">
        <f t="shared" si="142"/>
        <v>-1.9428902930940239E-16</v>
      </c>
      <c r="D2145">
        <f t="shared" si="141"/>
        <v>0.21436994414926891</v>
      </c>
    </row>
    <row r="2146" spans="1:4">
      <c r="A2146" s="1">
        <f t="shared" si="139"/>
        <v>1066</v>
      </c>
      <c r="B2146">
        <f t="shared" si="140"/>
        <v>1.0679189937804709</v>
      </c>
      <c r="C2146">
        <f t="shared" si="142"/>
        <v>-1.9428902930940239E-16</v>
      </c>
      <c r="D2146">
        <f t="shared" si="141"/>
        <v>0.21436994414926891</v>
      </c>
    </row>
    <row r="2147" spans="1:4">
      <c r="A2147" s="1">
        <f t="shared" si="139"/>
        <v>1066.5</v>
      </c>
      <c r="B2147">
        <f t="shared" si="140"/>
        <v>1.0679189937804709</v>
      </c>
      <c r="C2147">
        <f t="shared" si="142"/>
        <v>-1.9428902930940239E-16</v>
      </c>
      <c r="D2147">
        <f t="shared" si="141"/>
        <v>0.21436994414926891</v>
      </c>
    </row>
    <row r="2148" spans="1:4">
      <c r="A2148" s="1">
        <f t="shared" si="139"/>
        <v>1067</v>
      </c>
      <c r="B2148">
        <f t="shared" si="140"/>
        <v>1.0679189937804709</v>
      </c>
      <c r="C2148">
        <f t="shared" si="142"/>
        <v>-1.9428902930940239E-16</v>
      </c>
      <c r="D2148">
        <f t="shared" si="141"/>
        <v>0.21436994414926891</v>
      </c>
    </row>
    <row r="2149" spans="1:4">
      <c r="A2149" s="1">
        <f t="shared" si="139"/>
        <v>1067.5</v>
      </c>
      <c r="B2149">
        <f t="shared" si="140"/>
        <v>1.0679189937804709</v>
      </c>
      <c r="C2149">
        <f t="shared" si="142"/>
        <v>-1.9428902930940239E-16</v>
      </c>
      <c r="D2149">
        <f t="shared" si="141"/>
        <v>0.21436994414926891</v>
      </c>
    </row>
    <row r="2150" spans="1:4">
      <c r="A2150" s="1">
        <f t="shared" si="139"/>
        <v>1068</v>
      </c>
      <c r="B2150">
        <f t="shared" si="140"/>
        <v>1.0679189937804709</v>
      </c>
      <c r="C2150">
        <f t="shared" si="142"/>
        <v>-1.9428902930940239E-16</v>
      </c>
      <c r="D2150">
        <f t="shared" si="141"/>
        <v>0.21436994414926891</v>
      </c>
    </row>
    <row r="2151" spans="1:4">
      <c r="A2151" s="1">
        <f t="shared" si="139"/>
        <v>1068.5</v>
      </c>
      <c r="B2151">
        <f t="shared" si="140"/>
        <v>1.0679189937804709</v>
      </c>
      <c r="C2151">
        <f t="shared" si="142"/>
        <v>-1.9428902930940239E-16</v>
      </c>
      <c r="D2151">
        <f t="shared" si="141"/>
        <v>0.21436994414926891</v>
      </c>
    </row>
    <row r="2152" spans="1:4">
      <c r="A2152" s="1">
        <f t="shared" si="139"/>
        <v>1069</v>
      </c>
      <c r="B2152">
        <f t="shared" si="140"/>
        <v>1.0679189937804709</v>
      </c>
      <c r="C2152">
        <f t="shared" si="142"/>
        <v>-1.9428902930940239E-16</v>
      </c>
      <c r="D2152">
        <f t="shared" si="141"/>
        <v>0.21436994414926891</v>
      </c>
    </row>
    <row r="2153" spans="1:4">
      <c r="A2153" s="1">
        <f t="shared" si="139"/>
        <v>1069.5</v>
      </c>
      <c r="B2153">
        <f t="shared" si="140"/>
        <v>1.0679189937804709</v>
      </c>
      <c r="C2153">
        <f t="shared" si="142"/>
        <v>-1.9428902930940239E-16</v>
      </c>
      <c r="D2153">
        <f t="shared" si="141"/>
        <v>0.21436994414926891</v>
      </c>
    </row>
    <row r="2154" spans="1:4">
      <c r="A2154" s="1">
        <f t="shared" si="139"/>
        <v>1070</v>
      </c>
      <c r="B2154">
        <f t="shared" si="140"/>
        <v>1.0679189937804709</v>
      </c>
      <c r="C2154">
        <f t="shared" si="142"/>
        <v>-1.9428902930940239E-16</v>
      </c>
      <c r="D2154">
        <f t="shared" si="141"/>
        <v>0.21436994414926891</v>
      </c>
    </row>
    <row r="2155" spans="1:4">
      <c r="A2155" s="1">
        <f t="shared" si="139"/>
        <v>1070.5</v>
      </c>
      <c r="B2155">
        <f t="shared" si="140"/>
        <v>1.0679189937804709</v>
      </c>
      <c r="C2155">
        <f t="shared" si="142"/>
        <v>-1.9428902930940239E-16</v>
      </c>
      <c r="D2155">
        <f t="shared" si="141"/>
        <v>0.21436994414926891</v>
      </c>
    </row>
    <row r="2156" spans="1:4">
      <c r="A2156" s="1">
        <f t="shared" si="139"/>
        <v>1071</v>
      </c>
      <c r="B2156">
        <f t="shared" si="140"/>
        <v>1.0679189937804709</v>
      </c>
      <c r="C2156">
        <f t="shared" si="142"/>
        <v>-1.9428902930940239E-16</v>
      </c>
      <c r="D2156">
        <f t="shared" si="141"/>
        <v>0.21436994414926891</v>
      </c>
    </row>
    <row r="2157" spans="1:4">
      <c r="A2157" s="1">
        <f t="shared" si="139"/>
        <v>1071.5</v>
      </c>
      <c r="B2157">
        <f t="shared" si="140"/>
        <v>1.0679189937804709</v>
      </c>
      <c r="C2157">
        <f t="shared" si="142"/>
        <v>-1.9428902930940239E-16</v>
      </c>
      <c r="D2157">
        <f t="shared" si="141"/>
        <v>0.21436994414926891</v>
      </c>
    </row>
    <row r="2158" spans="1:4">
      <c r="A2158" s="1">
        <f t="shared" si="139"/>
        <v>1072</v>
      </c>
      <c r="B2158">
        <f t="shared" si="140"/>
        <v>1.0679189937804709</v>
      </c>
      <c r="C2158">
        <f t="shared" si="142"/>
        <v>-1.9428902930940239E-16</v>
      </c>
      <c r="D2158">
        <f t="shared" si="141"/>
        <v>0.21436994414926891</v>
      </c>
    </row>
    <row r="2159" spans="1:4">
      <c r="A2159" s="1">
        <f t="shared" si="139"/>
        <v>1072.5</v>
      </c>
      <c r="B2159">
        <f t="shared" si="140"/>
        <v>1.0679189937804709</v>
      </c>
      <c r="C2159">
        <f t="shared" si="142"/>
        <v>-1.9428902930940239E-16</v>
      </c>
      <c r="D2159">
        <f t="shared" si="141"/>
        <v>0.21436994414926891</v>
      </c>
    </row>
    <row r="2160" spans="1:4">
      <c r="A2160" s="1">
        <f t="shared" si="139"/>
        <v>1073</v>
      </c>
      <c r="B2160">
        <f t="shared" si="140"/>
        <v>1.0679189937804709</v>
      </c>
      <c r="C2160">
        <f t="shared" si="142"/>
        <v>-1.9428902930940239E-16</v>
      </c>
      <c r="D2160">
        <f t="shared" si="141"/>
        <v>0.21436994414926891</v>
      </c>
    </row>
    <row r="2161" spans="1:4">
      <c r="A2161" s="1">
        <f t="shared" si="139"/>
        <v>1073.5</v>
      </c>
      <c r="B2161">
        <f t="shared" si="140"/>
        <v>1.0679189937804709</v>
      </c>
      <c r="C2161">
        <f t="shared" si="142"/>
        <v>-1.9428902930940239E-16</v>
      </c>
      <c r="D2161">
        <f t="shared" si="141"/>
        <v>0.21436994414926891</v>
      </c>
    </row>
    <row r="2162" spans="1:4">
      <c r="A2162" s="1">
        <f t="shared" si="139"/>
        <v>1074</v>
      </c>
      <c r="B2162">
        <f t="shared" si="140"/>
        <v>1.0679189937804709</v>
      </c>
      <c r="C2162">
        <f t="shared" si="142"/>
        <v>-1.9428902930940239E-16</v>
      </c>
      <c r="D2162">
        <f t="shared" si="141"/>
        <v>0.21436994414926891</v>
      </c>
    </row>
    <row r="2163" spans="1:4">
      <c r="A2163" s="1">
        <f t="shared" si="139"/>
        <v>1074.5</v>
      </c>
      <c r="B2163">
        <f t="shared" si="140"/>
        <v>1.0679189937804709</v>
      </c>
      <c r="C2163">
        <f t="shared" si="142"/>
        <v>-1.9428902930940239E-16</v>
      </c>
      <c r="D2163">
        <f t="shared" si="141"/>
        <v>0.21436994414926891</v>
      </c>
    </row>
    <row r="2164" spans="1:4">
      <c r="A2164" s="1">
        <f t="shared" si="139"/>
        <v>1075</v>
      </c>
      <c r="B2164">
        <f t="shared" si="140"/>
        <v>1.0679189937804709</v>
      </c>
      <c r="C2164">
        <f t="shared" si="142"/>
        <v>-1.9428902930940239E-16</v>
      </c>
      <c r="D2164">
        <f t="shared" si="141"/>
        <v>0.21436994414926891</v>
      </c>
    </row>
    <row r="2165" spans="1:4">
      <c r="A2165" s="1">
        <f t="shared" si="139"/>
        <v>1075.5</v>
      </c>
      <c r="B2165">
        <f t="shared" si="140"/>
        <v>1.0679189937804709</v>
      </c>
      <c r="C2165">
        <f t="shared" si="142"/>
        <v>-1.9428902930940239E-16</v>
      </c>
      <c r="D2165">
        <f t="shared" si="141"/>
        <v>0.21436994414926891</v>
      </c>
    </row>
    <row r="2166" spans="1:4">
      <c r="A2166" s="1">
        <f t="shared" si="139"/>
        <v>1076</v>
      </c>
      <c r="B2166">
        <f t="shared" si="140"/>
        <v>1.0679189937804709</v>
      </c>
      <c r="C2166">
        <f t="shared" si="142"/>
        <v>-1.9428902930940239E-16</v>
      </c>
      <c r="D2166">
        <f t="shared" si="141"/>
        <v>0.21436994414926891</v>
      </c>
    </row>
    <row r="2167" spans="1:4">
      <c r="A2167" s="1">
        <f t="shared" si="139"/>
        <v>1076.5</v>
      </c>
      <c r="B2167">
        <f t="shared" si="140"/>
        <v>1.0679189937804709</v>
      </c>
      <c r="C2167">
        <f t="shared" si="142"/>
        <v>-1.9428902930940239E-16</v>
      </c>
      <c r="D2167">
        <f t="shared" si="141"/>
        <v>0.21436994414926891</v>
      </c>
    </row>
    <row r="2168" spans="1:4">
      <c r="A2168" s="1">
        <f t="shared" si="139"/>
        <v>1077</v>
      </c>
      <c r="B2168">
        <f t="shared" si="140"/>
        <v>1.0679189937804709</v>
      </c>
      <c r="C2168">
        <f t="shared" si="142"/>
        <v>-1.9428902930940239E-16</v>
      </c>
      <c r="D2168">
        <f t="shared" si="141"/>
        <v>0.21436994414926891</v>
      </c>
    </row>
    <row r="2169" spans="1:4">
      <c r="A2169" s="1">
        <f t="shared" si="139"/>
        <v>1077.5</v>
      </c>
      <c r="B2169">
        <f t="shared" si="140"/>
        <v>1.0679189937804709</v>
      </c>
      <c r="C2169">
        <f t="shared" si="142"/>
        <v>-1.9428902930940239E-16</v>
      </c>
      <c r="D2169">
        <f t="shared" si="141"/>
        <v>0.21436994414926891</v>
      </c>
    </row>
    <row r="2170" spans="1:4">
      <c r="A2170" s="1">
        <f t="shared" si="139"/>
        <v>1078</v>
      </c>
      <c r="B2170">
        <f t="shared" si="140"/>
        <v>1.0679189937804709</v>
      </c>
      <c r="C2170">
        <f t="shared" si="142"/>
        <v>-1.9428902930940239E-16</v>
      </c>
      <c r="D2170">
        <f t="shared" si="141"/>
        <v>0.21436994414926891</v>
      </c>
    </row>
    <row r="2171" spans="1:4">
      <c r="A2171" s="1">
        <f t="shared" si="139"/>
        <v>1078.5</v>
      </c>
      <c r="B2171">
        <f t="shared" si="140"/>
        <v>1.0679189937804709</v>
      </c>
      <c r="C2171">
        <f t="shared" si="142"/>
        <v>-1.9428902930940239E-16</v>
      </c>
      <c r="D2171">
        <f t="shared" si="141"/>
        <v>0.21436994414926891</v>
      </c>
    </row>
    <row r="2172" spans="1:4">
      <c r="A2172" s="1">
        <f t="shared" si="139"/>
        <v>1079</v>
      </c>
      <c r="B2172">
        <f t="shared" si="140"/>
        <v>1.0679189937804709</v>
      </c>
      <c r="C2172">
        <f t="shared" si="142"/>
        <v>-1.9428902930940239E-16</v>
      </c>
      <c r="D2172">
        <f t="shared" si="141"/>
        <v>0.21436994414926891</v>
      </c>
    </row>
    <row r="2173" spans="1:4">
      <c r="A2173" s="1">
        <f t="shared" si="139"/>
        <v>1079.5</v>
      </c>
      <c r="B2173">
        <f t="shared" si="140"/>
        <v>1.0679189937804709</v>
      </c>
      <c r="C2173">
        <f t="shared" si="142"/>
        <v>-1.9428902930940239E-16</v>
      </c>
      <c r="D2173">
        <f t="shared" si="141"/>
        <v>0.21436994414926891</v>
      </c>
    </row>
    <row r="2174" spans="1:4">
      <c r="A2174" s="1">
        <f t="shared" si="139"/>
        <v>1080</v>
      </c>
      <c r="B2174">
        <f t="shared" si="140"/>
        <v>1.0679189937804709</v>
      </c>
      <c r="C2174">
        <f t="shared" si="142"/>
        <v>-1.9428902930940239E-16</v>
      </c>
      <c r="D2174">
        <f t="shared" si="141"/>
        <v>0.21436994414926891</v>
      </c>
    </row>
    <row r="2175" spans="1:4">
      <c r="A2175" s="1">
        <f t="shared" si="139"/>
        <v>1080.5</v>
      </c>
      <c r="B2175">
        <f t="shared" si="140"/>
        <v>1.0679189937804709</v>
      </c>
      <c r="C2175">
        <f t="shared" si="142"/>
        <v>-1.9428902930940239E-16</v>
      </c>
      <c r="D2175">
        <f t="shared" si="141"/>
        <v>0.21436994414926891</v>
      </c>
    </row>
    <row r="2176" spans="1:4">
      <c r="A2176" s="1">
        <f t="shared" si="139"/>
        <v>1081</v>
      </c>
      <c r="B2176">
        <f t="shared" si="140"/>
        <v>1.0679189937804709</v>
      </c>
      <c r="C2176">
        <f t="shared" si="142"/>
        <v>-1.9428902930940239E-16</v>
      </c>
      <c r="D2176">
        <f t="shared" si="141"/>
        <v>0.21436994414926891</v>
      </c>
    </row>
    <row r="2177" spans="1:4">
      <c r="A2177" s="1">
        <f t="shared" si="139"/>
        <v>1081.5</v>
      </c>
      <c r="B2177">
        <f t="shared" si="140"/>
        <v>1.0679189937804709</v>
      </c>
      <c r="C2177">
        <f t="shared" si="142"/>
        <v>-1.9428902930940239E-16</v>
      </c>
      <c r="D2177">
        <f t="shared" si="141"/>
        <v>0.21436994414926891</v>
      </c>
    </row>
    <row r="2178" spans="1:4">
      <c r="A2178" s="1">
        <f t="shared" si="139"/>
        <v>1082</v>
      </c>
      <c r="B2178">
        <f t="shared" si="140"/>
        <v>1.0679189937804709</v>
      </c>
      <c r="C2178">
        <f t="shared" si="142"/>
        <v>-1.9428902930940239E-16</v>
      </c>
      <c r="D2178">
        <f t="shared" si="141"/>
        <v>0.21436994414926891</v>
      </c>
    </row>
    <row r="2179" spans="1:4">
      <c r="A2179" s="1">
        <f t="shared" si="139"/>
        <v>1082.5</v>
      </c>
      <c r="B2179">
        <f t="shared" si="140"/>
        <v>1.0679189937804709</v>
      </c>
      <c r="C2179">
        <f t="shared" si="142"/>
        <v>-1.9428902930940239E-16</v>
      </c>
      <c r="D2179">
        <f t="shared" si="141"/>
        <v>0.21436994414926891</v>
      </c>
    </row>
    <row r="2180" spans="1:4">
      <c r="A2180" s="1">
        <f t="shared" si="139"/>
        <v>1083</v>
      </c>
      <c r="B2180">
        <f t="shared" si="140"/>
        <v>1.0679189937804709</v>
      </c>
      <c r="C2180">
        <f t="shared" si="142"/>
        <v>-1.9428902930940239E-16</v>
      </c>
      <c r="D2180">
        <f t="shared" si="141"/>
        <v>0.21436994414926891</v>
      </c>
    </row>
    <row r="2181" spans="1:4">
      <c r="A2181" s="1">
        <f t="shared" si="139"/>
        <v>1083.5</v>
      </c>
      <c r="B2181">
        <f t="shared" si="140"/>
        <v>1.0679189937804709</v>
      </c>
      <c r="C2181">
        <f t="shared" si="142"/>
        <v>-1.9428902930940239E-16</v>
      </c>
      <c r="D2181">
        <f t="shared" si="141"/>
        <v>0.21436994414926891</v>
      </c>
    </row>
    <row r="2182" spans="1:4">
      <c r="A2182" s="1">
        <f t="shared" si="139"/>
        <v>1084</v>
      </c>
      <c r="B2182">
        <f t="shared" si="140"/>
        <v>1.0679189937804709</v>
      </c>
      <c r="C2182">
        <f t="shared" si="142"/>
        <v>-1.9428902930940239E-16</v>
      </c>
      <c r="D2182">
        <f t="shared" si="141"/>
        <v>0.21436994414926891</v>
      </c>
    </row>
    <row r="2183" spans="1:4">
      <c r="A2183" s="1">
        <f t="shared" si="139"/>
        <v>1084.5</v>
      </c>
      <c r="B2183">
        <f t="shared" si="140"/>
        <v>1.0679189937804709</v>
      </c>
      <c r="C2183">
        <f t="shared" si="142"/>
        <v>-1.9428902930940239E-16</v>
      </c>
      <c r="D2183">
        <f t="shared" si="141"/>
        <v>0.21436994414926891</v>
      </c>
    </row>
    <row r="2184" spans="1:4">
      <c r="A2184" s="1">
        <f t="shared" si="139"/>
        <v>1085</v>
      </c>
      <c r="B2184">
        <f t="shared" si="140"/>
        <v>1.0679189937804709</v>
      </c>
      <c r="C2184">
        <f t="shared" si="142"/>
        <v>-1.9428902930940239E-16</v>
      </c>
      <c r="D2184">
        <f t="shared" si="141"/>
        <v>0.21436994414926891</v>
      </c>
    </row>
    <row r="2185" spans="1:4">
      <c r="A2185" s="1">
        <f t="shared" si="139"/>
        <v>1085.5</v>
      </c>
      <c r="B2185">
        <f t="shared" si="140"/>
        <v>1.0679189937804709</v>
      </c>
      <c r="C2185">
        <f t="shared" si="142"/>
        <v>-1.9428902930940239E-16</v>
      </c>
      <c r="D2185">
        <f t="shared" si="141"/>
        <v>0.21436994414926891</v>
      </c>
    </row>
    <row r="2186" spans="1:4">
      <c r="A2186" s="1">
        <f t="shared" si="139"/>
        <v>1086</v>
      </c>
      <c r="B2186">
        <f t="shared" si="140"/>
        <v>1.0679189937804709</v>
      </c>
      <c r="C2186">
        <f t="shared" si="142"/>
        <v>-1.9428902930940239E-16</v>
      </c>
      <c r="D2186">
        <f t="shared" si="141"/>
        <v>0.21436994414926891</v>
      </c>
    </row>
    <row r="2187" spans="1:4">
      <c r="A2187" s="1">
        <f t="shared" si="139"/>
        <v>1086.5</v>
      </c>
      <c r="B2187">
        <f t="shared" si="140"/>
        <v>1.0679189937804709</v>
      </c>
      <c r="C2187">
        <f t="shared" si="142"/>
        <v>-1.9428902930940239E-16</v>
      </c>
      <c r="D2187">
        <f t="shared" si="141"/>
        <v>0.21436994414926891</v>
      </c>
    </row>
    <row r="2188" spans="1:4">
      <c r="A2188" s="1">
        <f t="shared" si="139"/>
        <v>1087</v>
      </c>
      <c r="B2188">
        <f t="shared" si="140"/>
        <v>1.0679189937804709</v>
      </c>
      <c r="C2188">
        <f t="shared" si="142"/>
        <v>-1.9428902930940239E-16</v>
      </c>
      <c r="D2188">
        <f t="shared" si="141"/>
        <v>0.21436994414926891</v>
      </c>
    </row>
    <row r="2189" spans="1:4">
      <c r="A2189" s="1">
        <f t="shared" ref="A2189:A2252" si="143">A2188+M$4</f>
        <v>1087.5</v>
      </c>
      <c r="B2189">
        <f t="shared" ref="B2189:B2252" si="144">B2188+C2188*(A2189-A2188)</f>
        <v>1.0679189937804709</v>
      </c>
      <c r="C2189">
        <f t="shared" si="142"/>
        <v>-1.9428902930940239E-16</v>
      </c>
      <c r="D2189">
        <f t="shared" ref="D2189:D2252" si="145">$M$8*B2189/($M$9+B2189+$M$10*B2189^2)</f>
        <v>0.21436994414926891</v>
      </c>
    </row>
    <row r="2190" spans="1:4">
      <c r="A2190" s="1">
        <f t="shared" si="143"/>
        <v>1088</v>
      </c>
      <c r="B2190">
        <f t="shared" si="144"/>
        <v>1.0679189937804709</v>
      </c>
      <c r="C2190">
        <f t="shared" si="142"/>
        <v>-1.9428902930940239E-16</v>
      </c>
      <c r="D2190">
        <f t="shared" si="145"/>
        <v>0.21436994414926891</v>
      </c>
    </row>
    <row r="2191" spans="1:4">
      <c r="A2191" s="1">
        <f t="shared" si="143"/>
        <v>1088.5</v>
      </c>
      <c r="B2191">
        <f t="shared" si="144"/>
        <v>1.0679189937804709</v>
      </c>
      <c r="C2191">
        <f t="shared" si="142"/>
        <v>-1.9428902930940239E-16</v>
      </c>
      <c r="D2191">
        <f t="shared" si="145"/>
        <v>0.21436994414926891</v>
      </c>
    </row>
    <row r="2192" spans="1:4">
      <c r="A2192" s="1">
        <f t="shared" si="143"/>
        <v>1089</v>
      </c>
      <c r="B2192">
        <f t="shared" si="144"/>
        <v>1.0679189937804709</v>
      </c>
      <c r="C2192">
        <f t="shared" ref="C2192:C2255" si="146">($M$5/$M$6*($M$7-B2192)-$M$8*B2192/($M$9+B2192+$M$10*B2192^2))</f>
        <v>-1.9428902930940239E-16</v>
      </c>
      <c r="D2192">
        <f t="shared" si="145"/>
        <v>0.21436994414926891</v>
      </c>
    </row>
    <row r="2193" spans="1:4">
      <c r="A2193" s="1">
        <f t="shared" si="143"/>
        <v>1089.5</v>
      </c>
      <c r="B2193">
        <f t="shared" si="144"/>
        <v>1.0679189937804709</v>
      </c>
      <c r="C2193">
        <f t="shared" si="146"/>
        <v>-1.9428902930940239E-16</v>
      </c>
      <c r="D2193">
        <f t="shared" si="145"/>
        <v>0.21436994414926891</v>
      </c>
    </row>
    <row r="2194" spans="1:4">
      <c r="A2194" s="1">
        <f t="shared" si="143"/>
        <v>1090</v>
      </c>
      <c r="B2194">
        <f t="shared" si="144"/>
        <v>1.0679189937804709</v>
      </c>
      <c r="C2194">
        <f t="shared" si="146"/>
        <v>-1.9428902930940239E-16</v>
      </c>
      <c r="D2194">
        <f t="shared" si="145"/>
        <v>0.21436994414926891</v>
      </c>
    </row>
    <row r="2195" spans="1:4">
      <c r="A2195" s="1">
        <f t="shared" si="143"/>
        <v>1090.5</v>
      </c>
      <c r="B2195">
        <f t="shared" si="144"/>
        <v>1.0679189937804709</v>
      </c>
      <c r="C2195">
        <f t="shared" si="146"/>
        <v>-1.9428902930940239E-16</v>
      </c>
      <c r="D2195">
        <f t="shared" si="145"/>
        <v>0.21436994414926891</v>
      </c>
    </row>
    <row r="2196" spans="1:4">
      <c r="A2196" s="1">
        <f t="shared" si="143"/>
        <v>1091</v>
      </c>
      <c r="B2196">
        <f t="shared" si="144"/>
        <v>1.0679189937804709</v>
      </c>
      <c r="C2196">
        <f t="shared" si="146"/>
        <v>-1.9428902930940239E-16</v>
      </c>
      <c r="D2196">
        <f t="shared" si="145"/>
        <v>0.21436994414926891</v>
      </c>
    </row>
    <row r="2197" spans="1:4">
      <c r="A2197" s="1">
        <f t="shared" si="143"/>
        <v>1091.5</v>
      </c>
      <c r="B2197">
        <f t="shared" si="144"/>
        <v>1.0679189937804709</v>
      </c>
      <c r="C2197">
        <f t="shared" si="146"/>
        <v>-1.9428902930940239E-16</v>
      </c>
      <c r="D2197">
        <f t="shared" si="145"/>
        <v>0.21436994414926891</v>
      </c>
    </row>
    <row r="2198" spans="1:4">
      <c r="A2198" s="1">
        <f t="shared" si="143"/>
        <v>1092</v>
      </c>
      <c r="B2198">
        <f t="shared" si="144"/>
        <v>1.0679189937804709</v>
      </c>
      <c r="C2198">
        <f t="shared" si="146"/>
        <v>-1.9428902930940239E-16</v>
      </c>
      <c r="D2198">
        <f t="shared" si="145"/>
        <v>0.21436994414926891</v>
      </c>
    </row>
    <row r="2199" spans="1:4">
      <c r="A2199" s="1">
        <f t="shared" si="143"/>
        <v>1092.5</v>
      </c>
      <c r="B2199">
        <f t="shared" si="144"/>
        <v>1.0679189937804709</v>
      </c>
      <c r="C2199">
        <f t="shared" si="146"/>
        <v>-1.9428902930940239E-16</v>
      </c>
      <c r="D2199">
        <f t="shared" si="145"/>
        <v>0.21436994414926891</v>
      </c>
    </row>
    <row r="2200" spans="1:4">
      <c r="A2200" s="1">
        <f t="shared" si="143"/>
        <v>1093</v>
      </c>
      <c r="B2200">
        <f t="shared" si="144"/>
        <v>1.0679189937804709</v>
      </c>
      <c r="C2200">
        <f t="shared" si="146"/>
        <v>-1.9428902930940239E-16</v>
      </c>
      <c r="D2200">
        <f t="shared" si="145"/>
        <v>0.21436994414926891</v>
      </c>
    </row>
    <row r="2201" spans="1:4">
      <c r="A2201" s="1">
        <f t="shared" si="143"/>
        <v>1093.5</v>
      </c>
      <c r="B2201">
        <f t="shared" si="144"/>
        <v>1.0679189937804709</v>
      </c>
      <c r="C2201">
        <f t="shared" si="146"/>
        <v>-1.9428902930940239E-16</v>
      </c>
      <c r="D2201">
        <f t="shared" si="145"/>
        <v>0.21436994414926891</v>
      </c>
    </row>
    <row r="2202" spans="1:4">
      <c r="A2202" s="1">
        <f t="shared" si="143"/>
        <v>1094</v>
      </c>
      <c r="B2202">
        <f t="shared" si="144"/>
        <v>1.0679189937804709</v>
      </c>
      <c r="C2202">
        <f t="shared" si="146"/>
        <v>-1.9428902930940239E-16</v>
      </c>
      <c r="D2202">
        <f t="shared" si="145"/>
        <v>0.21436994414926891</v>
      </c>
    </row>
    <row r="2203" spans="1:4">
      <c r="A2203" s="1">
        <f t="shared" si="143"/>
        <v>1094.5</v>
      </c>
      <c r="B2203">
        <f t="shared" si="144"/>
        <v>1.0679189937804709</v>
      </c>
      <c r="C2203">
        <f t="shared" si="146"/>
        <v>-1.9428902930940239E-16</v>
      </c>
      <c r="D2203">
        <f t="shared" si="145"/>
        <v>0.21436994414926891</v>
      </c>
    </row>
    <row r="2204" spans="1:4">
      <c r="A2204" s="1">
        <f t="shared" si="143"/>
        <v>1095</v>
      </c>
      <c r="B2204">
        <f t="shared" si="144"/>
        <v>1.0679189937804709</v>
      </c>
      <c r="C2204">
        <f t="shared" si="146"/>
        <v>-1.9428902930940239E-16</v>
      </c>
      <c r="D2204">
        <f t="shared" si="145"/>
        <v>0.21436994414926891</v>
      </c>
    </row>
    <row r="2205" spans="1:4">
      <c r="A2205" s="1">
        <f t="shared" si="143"/>
        <v>1095.5</v>
      </c>
      <c r="B2205">
        <f t="shared" si="144"/>
        <v>1.0679189937804709</v>
      </c>
      <c r="C2205">
        <f t="shared" si="146"/>
        <v>-1.9428902930940239E-16</v>
      </c>
      <c r="D2205">
        <f t="shared" si="145"/>
        <v>0.21436994414926891</v>
      </c>
    </row>
    <row r="2206" spans="1:4">
      <c r="A2206" s="1">
        <f t="shared" si="143"/>
        <v>1096</v>
      </c>
      <c r="B2206">
        <f t="shared" si="144"/>
        <v>1.0679189937804709</v>
      </c>
      <c r="C2206">
        <f t="shared" si="146"/>
        <v>-1.9428902930940239E-16</v>
      </c>
      <c r="D2206">
        <f t="shared" si="145"/>
        <v>0.21436994414926891</v>
      </c>
    </row>
    <row r="2207" spans="1:4">
      <c r="A2207" s="1">
        <f t="shared" si="143"/>
        <v>1096.5</v>
      </c>
      <c r="B2207">
        <f t="shared" si="144"/>
        <v>1.0679189937804709</v>
      </c>
      <c r="C2207">
        <f t="shared" si="146"/>
        <v>-1.9428902930940239E-16</v>
      </c>
      <c r="D2207">
        <f t="shared" si="145"/>
        <v>0.21436994414926891</v>
      </c>
    </row>
    <row r="2208" spans="1:4">
      <c r="A2208" s="1">
        <f t="shared" si="143"/>
        <v>1097</v>
      </c>
      <c r="B2208">
        <f t="shared" si="144"/>
        <v>1.0679189937804709</v>
      </c>
      <c r="C2208">
        <f t="shared" si="146"/>
        <v>-1.9428902930940239E-16</v>
      </c>
      <c r="D2208">
        <f t="shared" si="145"/>
        <v>0.21436994414926891</v>
      </c>
    </row>
    <row r="2209" spans="1:4">
      <c r="A2209" s="1">
        <f t="shared" si="143"/>
        <v>1097.5</v>
      </c>
      <c r="B2209">
        <f t="shared" si="144"/>
        <v>1.0679189937804709</v>
      </c>
      <c r="C2209">
        <f t="shared" si="146"/>
        <v>-1.9428902930940239E-16</v>
      </c>
      <c r="D2209">
        <f t="shared" si="145"/>
        <v>0.21436994414926891</v>
      </c>
    </row>
    <row r="2210" spans="1:4">
      <c r="A2210" s="1">
        <f t="shared" si="143"/>
        <v>1098</v>
      </c>
      <c r="B2210">
        <f t="shared" si="144"/>
        <v>1.0679189937804709</v>
      </c>
      <c r="C2210">
        <f t="shared" si="146"/>
        <v>-1.9428902930940239E-16</v>
      </c>
      <c r="D2210">
        <f t="shared" si="145"/>
        <v>0.21436994414926891</v>
      </c>
    </row>
    <row r="2211" spans="1:4">
      <c r="A2211" s="1">
        <f t="shared" si="143"/>
        <v>1098.5</v>
      </c>
      <c r="B2211">
        <f t="shared" si="144"/>
        <v>1.0679189937804709</v>
      </c>
      <c r="C2211">
        <f t="shared" si="146"/>
        <v>-1.9428902930940239E-16</v>
      </c>
      <c r="D2211">
        <f t="shared" si="145"/>
        <v>0.21436994414926891</v>
      </c>
    </row>
    <row r="2212" spans="1:4">
      <c r="A2212" s="1">
        <f t="shared" si="143"/>
        <v>1099</v>
      </c>
      <c r="B2212">
        <f t="shared" si="144"/>
        <v>1.0679189937804709</v>
      </c>
      <c r="C2212">
        <f t="shared" si="146"/>
        <v>-1.9428902930940239E-16</v>
      </c>
      <c r="D2212">
        <f t="shared" si="145"/>
        <v>0.21436994414926891</v>
      </c>
    </row>
    <row r="2213" spans="1:4">
      <c r="A2213" s="1">
        <f t="shared" si="143"/>
        <v>1099.5</v>
      </c>
      <c r="B2213">
        <f t="shared" si="144"/>
        <v>1.0679189937804709</v>
      </c>
      <c r="C2213">
        <f t="shared" si="146"/>
        <v>-1.9428902930940239E-16</v>
      </c>
      <c r="D2213">
        <f t="shared" si="145"/>
        <v>0.21436994414926891</v>
      </c>
    </row>
    <row r="2214" spans="1:4">
      <c r="A2214" s="1">
        <f t="shared" si="143"/>
        <v>1100</v>
      </c>
      <c r="B2214">
        <f t="shared" si="144"/>
        <v>1.0679189937804709</v>
      </c>
      <c r="C2214">
        <f t="shared" si="146"/>
        <v>-1.9428902930940239E-16</v>
      </c>
      <c r="D2214">
        <f t="shared" si="145"/>
        <v>0.21436994414926891</v>
      </c>
    </row>
    <row r="2215" spans="1:4">
      <c r="A2215" s="1">
        <f t="shared" si="143"/>
        <v>1100.5</v>
      </c>
      <c r="B2215">
        <f t="shared" si="144"/>
        <v>1.0679189937804709</v>
      </c>
      <c r="C2215">
        <f t="shared" si="146"/>
        <v>-1.9428902930940239E-16</v>
      </c>
      <c r="D2215">
        <f t="shared" si="145"/>
        <v>0.21436994414926891</v>
      </c>
    </row>
    <row r="2216" spans="1:4">
      <c r="A2216" s="1">
        <f t="shared" si="143"/>
        <v>1101</v>
      </c>
      <c r="B2216">
        <f t="shared" si="144"/>
        <v>1.0679189937804709</v>
      </c>
      <c r="C2216">
        <f t="shared" si="146"/>
        <v>-1.9428902930940239E-16</v>
      </c>
      <c r="D2216">
        <f t="shared" si="145"/>
        <v>0.21436994414926891</v>
      </c>
    </row>
    <row r="2217" spans="1:4">
      <c r="A2217" s="1">
        <f t="shared" si="143"/>
        <v>1101.5</v>
      </c>
      <c r="B2217">
        <f t="shared" si="144"/>
        <v>1.0679189937804709</v>
      </c>
      <c r="C2217">
        <f t="shared" si="146"/>
        <v>-1.9428902930940239E-16</v>
      </c>
      <c r="D2217">
        <f t="shared" si="145"/>
        <v>0.21436994414926891</v>
      </c>
    </row>
    <row r="2218" spans="1:4">
      <c r="A2218" s="1">
        <f t="shared" si="143"/>
        <v>1102</v>
      </c>
      <c r="B2218">
        <f t="shared" si="144"/>
        <v>1.0679189937804709</v>
      </c>
      <c r="C2218">
        <f t="shared" si="146"/>
        <v>-1.9428902930940239E-16</v>
      </c>
      <c r="D2218">
        <f t="shared" si="145"/>
        <v>0.21436994414926891</v>
      </c>
    </row>
    <row r="2219" spans="1:4">
      <c r="A2219" s="1">
        <f t="shared" si="143"/>
        <v>1102.5</v>
      </c>
      <c r="B2219">
        <f t="shared" si="144"/>
        <v>1.0679189937804709</v>
      </c>
      <c r="C2219">
        <f t="shared" si="146"/>
        <v>-1.9428902930940239E-16</v>
      </c>
      <c r="D2219">
        <f t="shared" si="145"/>
        <v>0.21436994414926891</v>
      </c>
    </row>
    <row r="2220" spans="1:4">
      <c r="A2220" s="1">
        <f t="shared" si="143"/>
        <v>1103</v>
      </c>
      <c r="B2220">
        <f t="shared" si="144"/>
        <v>1.0679189937804709</v>
      </c>
      <c r="C2220">
        <f t="shared" si="146"/>
        <v>-1.9428902930940239E-16</v>
      </c>
      <c r="D2220">
        <f t="shared" si="145"/>
        <v>0.21436994414926891</v>
      </c>
    </row>
    <row r="2221" spans="1:4">
      <c r="A2221" s="1">
        <f t="shared" si="143"/>
        <v>1103.5</v>
      </c>
      <c r="B2221">
        <f t="shared" si="144"/>
        <v>1.0679189937804709</v>
      </c>
      <c r="C2221">
        <f t="shared" si="146"/>
        <v>-1.9428902930940239E-16</v>
      </c>
      <c r="D2221">
        <f t="shared" si="145"/>
        <v>0.21436994414926891</v>
      </c>
    </row>
    <row r="2222" spans="1:4">
      <c r="A2222" s="1">
        <f t="shared" si="143"/>
        <v>1104</v>
      </c>
      <c r="B2222">
        <f t="shared" si="144"/>
        <v>1.0679189937804709</v>
      </c>
      <c r="C2222">
        <f t="shared" si="146"/>
        <v>-1.9428902930940239E-16</v>
      </c>
      <c r="D2222">
        <f t="shared" si="145"/>
        <v>0.21436994414926891</v>
      </c>
    </row>
    <row r="2223" spans="1:4">
      <c r="A2223" s="1">
        <f t="shared" si="143"/>
        <v>1104.5</v>
      </c>
      <c r="B2223">
        <f t="shared" si="144"/>
        <v>1.0679189937804709</v>
      </c>
      <c r="C2223">
        <f t="shared" si="146"/>
        <v>-1.9428902930940239E-16</v>
      </c>
      <c r="D2223">
        <f t="shared" si="145"/>
        <v>0.21436994414926891</v>
      </c>
    </row>
    <row r="2224" spans="1:4">
      <c r="A2224" s="1">
        <f t="shared" si="143"/>
        <v>1105</v>
      </c>
      <c r="B2224">
        <f t="shared" si="144"/>
        <v>1.0679189937804709</v>
      </c>
      <c r="C2224">
        <f t="shared" si="146"/>
        <v>-1.9428902930940239E-16</v>
      </c>
      <c r="D2224">
        <f t="shared" si="145"/>
        <v>0.21436994414926891</v>
      </c>
    </row>
    <row r="2225" spans="1:4">
      <c r="A2225" s="1">
        <f t="shared" si="143"/>
        <v>1105.5</v>
      </c>
      <c r="B2225">
        <f t="shared" si="144"/>
        <v>1.0679189937804709</v>
      </c>
      <c r="C2225">
        <f t="shared" si="146"/>
        <v>-1.9428902930940239E-16</v>
      </c>
      <c r="D2225">
        <f t="shared" si="145"/>
        <v>0.21436994414926891</v>
      </c>
    </row>
    <row r="2226" spans="1:4">
      <c r="A2226" s="1">
        <f t="shared" si="143"/>
        <v>1106</v>
      </c>
      <c r="B2226">
        <f t="shared" si="144"/>
        <v>1.0679189937804709</v>
      </c>
      <c r="C2226">
        <f t="shared" si="146"/>
        <v>-1.9428902930940239E-16</v>
      </c>
      <c r="D2226">
        <f t="shared" si="145"/>
        <v>0.21436994414926891</v>
      </c>
    </row>
    <row r="2227" spans="1:4">
      <c r="A2227" s="1">
        <f t="shared" si="143"/>
        <v>1106.5</v>
      </c>
      <c r="B2227">
        <f t="shared" si="144"/>
        <v>1.0679189937804709</v>
      </c>
      <c r="C2227">
        <f t="shared" si="146"/>
        <v>-1.9428902930940239E-16</v>
      </c>
      <c r="D2227">
        <f t="shared" si="145"/>
        <v>0.21436994414926891</v>
      </c>
    </row>
    <row r="2228" spans="1:4">
      <c r="A2228" s="1">
        <f t="shared" si="143"/>
        <v>1107</v>
      </c>
      <c r="B2228">
        <f t="shared" si="144"/>
        <v>1.0679189937804709</v>
      </c>
      <c r="C2228">
        <f t="shared" si="146"/>
        <v>-1.9428902930940239E-16</v>
      </c>
      <c r="D2228">
        <f t="shared" si="145"/>
        <v>0.21436994414926891</v>
      </c>
    </row>
    <row r="2229" spans="1:4">
      <c r="A2229" s="1">
        <f t="shared" si="143"/>
        <v>1107.5</v>
      </c>
      <c r="B2229">
        <f t="shared" si="144"/>
        <v>1.0679189937804709</v>
      </c>
      <c r="C2229">
        <f t="shared" si="146"/>
        <v>-1.9428902930940239E-16</v>
      </c>
      <c r="D2229">
        <f t="shared" si="145"/>
        <v>0.21436994414926891</v>
      </c>
    </row>
    <row r="2230" spans="1:4">
      <c r="A2230" s="1">
        <f t="shared" si="143"/>
        <v>1108</v>
      </c>
      <c r="B2230">
        <f t="shared" si="144"/>
        <v>1.0679189937804709</v>
      </c>
      <c r="C2230">
        <f t="shared" si="146"/>
        <v>-1.9428902930940239E-16</v>
      </c>
      <c r="D2230">
        <f t="shared" si="145"/>
        <v>0.21436994414926891</v>
      </c>
    </row>
    <row r="2231" spans="1:4">
      <c r="A2231" s="1">
        <f t="shared" si="143"/>
        <v>1108.5</v>
      </c>
      <c r="B2231">
        <f t="shared" si="144"/>
        <v>1.0679189937804709</v>
      </c>
      <c r="C2231">
        <f t="shared" si="146"/>
        <v>-1.9428902930940239E-16</v>
      </c>
      <c r="D2231">
        <f t="shared" si="145"/>
        <v>0.21436994414926891</v>
      </c>
    </row>
    <row r="2232" spans="1:4">
      <c r="A2232" s="1">
        <f t="shared" si="143"/>
        <v>1109</v>
      </c>
      <c r="B2232">
        <f t="shared" si="144"/>
        <v>1.0679189937804709</v>
      </c>
      <c r="C2232">
        <f t="shared" si="146"/>
        <v>-1.9428902930940239E-16</v>
      </c>
      <c r="D2232">
        <f t="shared" si="145"/>
        <v>0.21436994414926891</v>
      </c>
    </row>
    <row r="2233" spans="1:4">
      <c r="A2233" s="1">
        <f t="shared" si="143"/>
        <v>1109.5</v>
      </c>
      <c r="B2233">
        <f t="shared" si="144"/>
        <v>1.0679189937804709</v>
      </c>
      <c r="C2233">
        <f t="shared" si="146"/>
        <v>-1.9428902930940239E-16</v>
      </c>
      <c r="D2233">
        <f t="shared" si="145"/>
        <v>0.21436994414926891</v>
      </c>
    </row>
    <row r="2234" spans="1:4">
      <c r="A2234" s="1">
        <f t="shared" si="143"/>
        <v>1110</v>
      </c>
      <c r="B2234">
        <f t="shared" si="144"/>
        <v>1.0679189937804709</v>
      </c>
      <c r="C2234">
        <f t="shared" si="146"/>
        <v>-1.9428902930940239E-16</v>
      </c>
      <c r="D2234">
        <f t="shared" si="145"/>
        <v>0.21436994414926891</v>
      </c>
    </row>
    <row r="2235" spans="1:4">
      <c r="A2235" s="1">
        <f t="shared" si="143"/>
        <v>1110.5</v>
      </c>
      <c r="B2235">
        <f t="shared" si="144"/>
        <v>1.0679189937804709</v>
      </c>
      <c r="C2235">
        <f t="shared" si="146"/>
        <v>-1.9428902930940239E-16</v>
      </c>
      <c r="D2235">
        <f t="shared" si="145"/>
        <v>0.21436994414926891</v>
      </c>
    </row>
    <row r="2236" spans="1:4">
      <c r="A2236" s="1">
        <f t="shared" si="143"/>
        <v>1111</v>
      </c>
      <c r="B2236">
        <f t="shared" si="144"/>
        <v>1.0679189937804709</v>
      </c>
      <c r="C2236">
        <f t="shared" si="146"/>
        <v>-1.9428902930940239E-16</v>
      </c>
      <c r="D2236">
        <f t="shared" si="145"/>
        <v>0.21436994414926891</v>
      </c>
    </row>
    <row r="2237" spans="1:4">
      <c r="A2237" s="1">
        <f t="shared" si="143"/>
        <v>1111.5</v>
      </c>
      <c r="B2237">
        <f t="shared" si="144"/>
        <v>1.0679189937804709</v>
      </c>
      <c r="C2237">
        <f t="shared" si="146"/>
        <v>-1.9428902930940239E-16</v>
      </c>
      <c r="D2237">
        <f t="shared" si="145"/>
        <v>0.21436994414926891</v>
      </c>
    </row>
    <row r="2238" spans="1:4">
      <c r="A2238" s="1">
        <f t="shared" si="143"/>
        <v>1112</v>
      </c>
      <c r="B2238">
        <f t="shared" si="144"/>
        <v>1.0679189937804709</v>
      </c>
      <c r="C2238">
        <f t="shared" si="146"/>
        <v>-1.9428902930940239E-16</v>
      </c>
      <c r="D2238">
        <f t="shared" si="145"/>
        <v>0.21436994414926891</v>
      </c>
    </row>
    <row r="2239" spans="1:4">
      <c r="A2239" s="1">
        <f t="shared" si="143"/>
        <v>1112.5</v>
      </c>
      <c r="B2239">
        <f t="shared" si="144"/>
        <v>1.0679189937804709</v>
      </c>
      <c r="C2239">
        <f t="shared" si="146"/>
        <v>-1.9428902930940239E-16</v>
      </c>
      <c r="D2239">
        <f t="shared" si="145"/>
        <v>0.21436994414926891</v>
      </c>
    </row>
    <row r="2240" spans="1:4">
      <c r="A2240" s="1">
        <f t="shared" si="143"/>
        <v>1113</v>
      </c>
      <c r="B2240">
        <f t="shared" si="144"/>
        <v>1.0679189937804709</v>
      </c>
      <c r="C2240">
        <f t="shared" si="146"/>
        <v>-1.9428902930940239E-16</v>
      </c>
      <c r="D2240">
        <f t="shared" si="145"/>
        <v>0.21436994414926891</v>
      </c>
    </row>
    <row r="2241" spans="1:4">
      <c r="A2241" s="1">
        <f t="shared" si="143"/>
        <v>1113.5</v>
      </c>
      <c r="B2241">
        <f t="shared" si="144"/>
        <v>1.0679189937804709</v>
      </c>
      <c r="C2241">
        <f t="shared" si="146"/>
        <v>-1.9428902930940239E-16</v>
      </c>
      <c r="D2241">
        <f t="shared" si="145"/>
        <v>0.21436994414926891</v>
      </c>
    </row>
    <row r="2242" spans="1:4">
      <c r="A2242" s="1">
        <f t="shared" si="143"/>
        <v>1114</v>
      </c>
      <c r="B2242">
        <f t="shared" si="144"/>
        <v>1.0679189937804709</v>
      </c>
      <c r="C2242">
        <f t="shared" si="146"/>
        <v>-1.9428902930940239E-16</v>
      </c>
      <c r="D2242">
        <f t="shared" si="145"/>
        <v>0.21436994414926891</v>
      </c>
    </row>
    <row r="2243" spans="1:4">
      <c r="A2243" s="1">
        <f t="shared" si="143"/>
        <v>1114.5</v>
      </c>
      <c r="B2243">
        <f t="shared" si="144"/>
        <v>1.0679189937804709</v>
      </c>
      <c r="C2243">
        <f t="shared" si="146"/>
        <v>-1.9428902930940239E-16</v>
      </c>
      <c r="D2243">
        <f t="shared" si="145"/>
        <v>0.21436994414926891</v>
      </c>
    </row>
    <row r="2244" spans="1:4">
      <c r="A2244" s="1">
        <f t="shared" si="143"/>
        <v>1115</v>
      </c>
      <c r="B2244">
        <f t="shared" si="144"/>
        <v>1.0679189937804709</v>
      </c>
      <c r="C2244">
        <f t="shared" si="146"/>
        <v>-1.9428902930940239E-16</v>
      </c>
      <c r="D2244">
        <f t="shared" si="145"/>
        <v>0.21436994414926891</v>
      </c>
    </row>
    <row r="2245" spans="1:4">
      <c r="A2245" s="1">
        <f t="shared" si="143"/>
        <v>1115.5</v>
      </c>
      <c r="B2245">
        <f t="shared" si="144"/>
        <v>1.0679189937804709</v>
      </c>
      <c r="C2245">
        <f t="shared" si="146"/>
        <v>-1.9428902930940239E-16</v>
      </c>
      <c r="D2245">
        <f t="shared" si="145"/>
        <v>0.21436994414926891</v>
      </c>
    </row>
    <row r="2246" spans="1:4">
      <c r="A2246" s="1">
        <f t="shared" si="143"/>
        <v>1116</v>
      </c>
      <c r="B2246">
        <f t="shared" si="144"/>
        <v>1.0679189937804709</v>
      </c>
      <c r="C2246">
        <f t="shared" si="146"/>
        <v>-1.9428902930940239E-16</v>
      </c>
      <c r="D2246">
        <f t="shared" si="145"/>
        <v>0.21436994414926891</v>
      </c>
    </row>
    <row r="2247" spans="1:4">
      <c r="A2247" s="1">
        <f t="shared" si="143"/>
        <v>1116.5</v>
      </c>
      <c r="B2247">
        <f t="shared" si="144"/>
        <v>1.0679189937804709</v>
      </c>
      <c r="C2247">
        <f t="shared" si="146"/>
        <v>-1.9428902930940239E-16</v>
      </c>
      <c r="D2247">
        <f t="shared" si="145"/>
        <v>0.21436994414926891</v>
      </c>
    </row>
    <row r="2248" spans="1:4">
      <c r="A2248" s="1">
        <f t="shared" si="143"/>
        <v>1117</v>
      </c>
      <c r="B2248">
        <f t="shared" si="144"/>
        <v>1.0679189937804709</v>
      </c>
      <c r="C2248">
        <f t="shared" si="146"/>
        <v>-1.9428902930940239E-16</v>
      </c>
      <c r="D2248">
        <f t="shared" si="145"/>
        <v>0.21436994414926891</v>
      </c>
    </row>
    <row r="2249" spans="1:4">
      <c r="A2249" s="1">
        <f t="shared" si="143"/>
        <v>1117.5</v>
      </c>
      <c r="B2249">
        <f t="shared" si="144"/>
        <v>1.0679189937804709</v>
      </c>
      <c r="C2249">
        <f t="shared" si="146"/>
        <v>-1.9428902930940239E-16</v>
      </c>
      <c r="D2249">
        <f t="shared" si="145"/>
        <v>0.21436994414926891</v>
      </c>
    </row>
    <row r="2250" spans="1:4">
      <c r="A2250" s="1">
        <f t="shared" si="143"/>
        <v>1118</v>
      </c>
      <c r="B2250">
        <f t="shared" si="144"/>
        <v>1.0679189937804709</v>
      </c>
      <c r="C2250">
        <f t="shared" si="146"/>
        <v>-1.9428902930940239E-16</v>
      </c>
      <c r="D2250">
        <f t="shared" si="145"/>
        <v>0.21436994414926891</v>
      </c>
    </row>
    <row r="2251" spans="1:4">
      <c r="A2251" s="1">
        <f t="shared" si="143"/>
        <v>1118.5</v>
      </c>
      <c r="B2251">
        <f t="shared" si="144"/>
        <v>1.0679189937804709</v>
      </c>
      <c r="C2251">
        <f t="shared" si="146"/>
        <v>-1.9428902930940239E-16</v>
      </c>
      <c r="D2251">
        <f t="shared" si="145"/>
        <v>0.21436994414926891</v>
      </c>
    </row>
    <row r="2252" spans="1:4">
      <c r="A2252" s="1">
        <f t="shared" si="143"/>
        <v>1119</v>
      </c>
      <c r="B2252">
        <f t="shared" si="144"/>
        <v>1.0679189937804709</v>
      </c>
      <c r="C2252">
        <f t="shared" si="146"/>
        <v>-1.9428902930940239E-16</v>
      </c>
      <c r="D2252">
        <f t="shared" si="145"/>
        <v>0.21436994414926891</v>
      </c>
    </row>
    <row r="2253" spans="1:4">
      <c r="A2253" s="1">
        <f t="shared" ref="A2253:A2316" si="147">A2252+M$4</f>
        <v>1119.5</v>
      </c>
      <c r="B2253">
        <f t="shared" ref="B2253:B2316" si="148">B2252+C2252*(A2253-A2252)</f>
        <v>1.0679189937804709</v>
      </c>
      <c r="C2253">
        <f t="shared" si="146"/>
        <v>-1.9428902930940239E-16</v>
      </c>
      <c r="D2253">
        <f t="shared" ref="D2253:D2316" si="149">$M$8*B2253/($M$9+B2253+$M$10*B2253^2)</f>
        <v>0.21436994414926891</v>
      </c>
    </row>
    <row r="2254" spans="1:4">
      <c r="A2254" s="1">
        <f t="shared" si="147"/>
        <v>1120</v>
      </c>
      <c r="B2254">
        <f t="shared" si="148"/>
        <v>1.0679189937804709</v>
      </c>
      <c r="C2254">
        <f t="shared" si="146"/>
        <v>-1.9428902930940239E-16</v>
      </c>
      <c r="D2254">
        <f t="shared" si="149"/>
        <v>0.21436994414926891</v>
      </c>
    </row>
    <row r="2255" spans="1:4">
      <c r="A2255" s="1">
        <f t="shared" si="147"/>
        <v>1120.5</v>
      </c>
      <c r="B2255">
        <f t="shared" si="148"/>
        <v>1.0679189937804709</v>
      </c>
      <c r="C2255">
        <f t="shared" si="146"/>
        <v>-1.9428902930940239E-16</v>
      </c>
      <c r="D2255">
        <f t="shared" si="149"/>
        <v>0.21436994414926891</v>
      </c>
    </row>
    <row r="2256" spans="1:4">
      <c r="A2256" s="1">
        <f t="shared" si="147"/>
        <v>1121</v>
      </c>
      <c r="B2256">
        <f t="shared" si="148"/>
        <v>1.0679189937804709</v>
      </c>
      <c r="C2256">
        <f t="shared" ref="C2256:C2319" si="150">($M$5/$M$6*($M$7-B2256)-$M$8*B2256/($M$9+B2256+$M$10*B2256^2))</f>
        <v>-1.9428902930940239E-16</v>
      </c>
      <c r="D2256">
        <f t="shared" si="149"/>
        <v>0.21436994414926891</v>
      </c>
    </row>
    <row r="2257" spans="1:4">
      <c r="A2257" s="1">
        <f t="shared" si="147"/>
        <v>1121.5</v>
      </c>
      <c r="B2257">
        <f t="shared" si="148"/>
        <v>1.0679189937804709</v>
      </c>
      <c r="C2257">
        <f t="shared" si="150"/>
        <v>-1.9428902930940239E-16</v>
      </c>
      <c r="D2257">
        <f t="shared" si="149"/>
        <v>0.21436994414926891</v>
      </c>
    </row>
    <row r="2258" spans="1:4">
      <c r="A2258" s="1">
        <f t="shared" si="147"/>
        <v>1122</v>
      </c>
      <c r="B2258">
        <f t="shared" si="148"/>
        <v>1.0679189937804709</v>
      </c>
      <c r="C2258">
        <f t="shared" si="150"/>
        <v>-1.9428902930940239E-16</v>
      </c>
      <c r="D2258">
        <f t="shared" si="149"/>
        <v>0.21436994414926891</v>
      </c>
    </row>
    <row r="2259" spans="1:4">
      <c r="A2259" s="1">
        <f t="shared" si="147"/>
        <v>1122.5</v>
      </c>
      <c r="B2259">
        <f t="shared" si="148"/>
        <v>1.0679189937804709</v>
      </c>
      <c r="C2259">
        <f t="shared" si="150"/>
        <v>-1.9428902930940239E-16</v>
      </c>
      <c r="D2259">
        <f t="shared" si="149"/>
        <v>0.21436994414926891</v>
      </c>
    </row>
    <row r="2260" spans="1:4">
      <c r="A2260" s="1">
        <f t="shared" si="147"/>
        <v>1123</v>
      </c>
      <c r="B2260">
        <f t="shared" si="148"/>
        <v>1.0679189937804709</v>
      </c>
      <c r="C2260">
        <f t="shared" si="150"/>
        <v>-1.9428902930940239E-16</v>
      </c>
      <c r="D2260">
        <f t="shared" si="149"/>
        <v>0.21436994414926891</v>
      </c>
    </row>
    <row r="2261" spans="1:4">
      <c r="A2261" s="1">
        <f t="shared" si="147"/>
        <v>1123.5</v>
      </c>
      <c r="B2261">
        <f t="shared" si="148"/>
        <v>1.0679189937804709</v>
      </c>
      <c r="C2261">
        <f t="shared" si="150"/>
        <v>-1.9428902930940239E-16</v>
      </c>
      <c r="D2261">
        <f t="shared" si="149"/>
        <v>0.21436994414926891</v>
      </c>
    </row>
    <row r="2262" spans="1:4">
      <c r="A2262" s="1">
        <f t="shared" si="147"/>
        <v>1124</v>
      </c>
      <c r="B2262">
        <f t="shared" si="148"/>
        <v>1.0679189937804709</v>
      </c>
      <c r="C2262">
        <f t="shared" si="150"/>
        <v>-1.9428902930940239E-16</v>
      </c>
      <c r="D2262">
        <f t="shared" si="149"/>
        <v>0.21436994414926891</v>
      </c>
    </row>
    <row r="2263" spans="1:4">
      <c r="A2263" s="1">
        <f t="shared" si="147"/>
        <v>1124.5</v>
      </c>
      <c r="B2263">
        <f t="shared" si="148"/>
        <v>1.0679189937804709</v>
      </c>
      <c r="C2263">
        <f t="shared" si="150"/>
        <v>-1.9428902930940239E-16</v>
      </c>
      <c r="D2263">
        <f t="shared" si="149"/>
        <v>0.21436994414926891</v>
      </c>
    </row>
    <row r="2264" spans="1:4">
      <c r="A2264" s="1">
        <f t="shared" si="147"/>
        <v>1125</v>
      </c>
      <c r="B2264">
        <f t="shared" si="148"/>
        <v>1.0679189937804709</v>
      </c>
      <c r="C2264">
        <f t="shared" si="150"/>
        <v>-1.9428902930940239E-16</v>
      </c>
      <c r="D2264">
        <f t="shared" si="149"/>
        <v>0.21436994414926891</v>
      </c>
    </row>
    <row r="2265" spans="1:4">
      <c r="A2265" s="1">
        <f t="shared" si="147"/>
        <v>1125.5</v>
      </c>
      <c r="B2265">
        <f t="shared" si="148"/>
        <v>1.0679189937804709</v>
      </c>
      <c r="C2265">
        <f t="shared" si="150"/>
        <v>-1.9428902930940239E-16</v>
      </c>
      <c r="D2265">
        <f t="shared" si="149"/>
        <v>0.21436994414926891</v>
      </c>
    </row>
    <row r="2266" spans="1:4">
      <c r="A2266" s="1">
        <f t="shared" si="147"/>
        <v>1126</v>
      </c>
      <c r="B2266">
        <f t="shared" si="148"/>
        <v>1.0679189937804709</v>
      </c>
      <c r="C2266">
        <f t="shared" si="150"/>
        <v>-1.9428902930940239E-16</v>
      </c>
      <c r="D2266">
        <f t="shared" si="149"/>
        <v>0.21436994414926891</v>
      </c>
    </row>
    <row r="2267" spans="1:4">
      <c r="A2267" s="1">
        <f t="shared" si="147"/>
        <v>1126.5</v>
      </c>
      <c r="B2267">
        <f t="shared" si="148"/>
        <v>1.0679189937804709</v>
      </c>
      <c r="C2267">
        <f t="shared" si="150"/>
        <v>-1.9428902930940239E-16</v>
      </c>
      <c r="D2267">
        <f t="shared" si="149"/>
        <v>0.21436994414926891</v>
      </c>
    </row>
    <row r="2268" spans="1:4">
      <c r="A2268" s="1">
        <f t="shared" si="147"/>
        <v>1127</v>
      </c>
      <c r="B2268">
        <f t="shared" si="148"/>
        <v>1.0679189937804709</v>
      </c>
      <c r="C2268">
        <f t="shared" si="150"/>
        <v>-1.9428902930940239E-16</v>
      </c>
      <c r="D2268">
        <f t="shared" si="149"/>
        <v>0.21436994414926891</v>
      </c>
    </row>
    <row r="2269" spans="1:4">
      <c r="A2269" s="1">
        <f t="shared" si="147"/>
        <v>1127.5</v>
      </c>
      <c r="B2269">
        <f t="shared" si="148"/>
        <v>1.0679189937804709</v>
      </c>
      <c r="C2269">
        <f t="shared" si="150"/>
        <v>-1.9428902930940239E-16</v>
      </c>
      <c r="D2269">
        <f t="shared" si="149"/>
        <v>0.21436994414926891</v>
      </c>
    </row>
    <row r="2270" spans="1:4">
      <c r="A2270" s="1">
        <f t="shared" si="147"/>
        <v>1128</v>
      </c>
      <c r="B2270">
        <f t="shared" si="148"/>
        <v>1.0679189937804709</v>
      </c>
      <c r="C2270">
        <f t="shared" si="150"/>
        <v>-1.9428902930940239E-16</v>
      </c>
      <c r="D2270">
        <f t="shared" si="149"/>
        <v>0.21436994414926891</v>
      </c>
    </row>
    <row r="2271" spans="1:4">
      <c r="A2271" s="1">
        <f t="shared" si="147"/>
        <v>1128.5</v>
      </c>
      <c r="B2271">
        <f t="shared" si="148"/>
        <v>1.0679189937804709</v>
      </c>
      <c r="C2271">
        <f t="shared" si="150"/>
        <v>-1.9428902930940239E-16</v>
      </c>
      <c r="D2271">
        <f t="shared" si="149"/>
        <v>0.21436994414926891</v>
      </c>
    </row>
    <row r="2272" spans="1:4">
      <c r="A2272" s="1">
        <f t="shared" si="147"/>
        <v>1129</v>
      </c>
      <c r="B2272">
        <f t="shared" si="148"/>
        <v>1.0679189937804709</v>
      </c>
      <c r="C2272">
        <f t="shared" si="150"/>
        <v>-1.9428902930940239E-16</v>
      </c>
      <c r="D2272">
        <f t="shared" si="149"/>
        <v>0.21436994414926891</v>
      </c>
    </row>
    <row r="2273" spans="1:4">
      <c r="A2273" s="1">
        <f t="shared" si="147"/>
        <v>1129.5</v>
      </c>
      <c r="B2273">
        <f t="shared" si="148"/>
        <v>1.0679189937804709</v>
      </c>
      <c r="C2273">
        <f t="shared" si="150"/>
        <v>-1.9428902930940239E-16</v>
      </c>
      <c r="D2273">
        <f t="shared" si="149"/>
        <v>0.21436994414926891</v>
      </c>
    </row>
    <row r="2274" spans="1:4">
      <c r="A2274" s="1">
        <f t="shared" si="147"/>
        <v>1130</v>
      </c>
      <c r="B2274">
        <f t="shared" si="148"/>
        <v>1.0679189937804709</v>
      </c>
      <c r="C2274">
        <f t="shared" si="150"/>
        <v>-1.9428902930940239E-16</v>
      </c>
      <c r="D2274">
        <f t="shared" si="149"/>
        <v>0.21436994414926891</v>
      </c>
    </row>
    <row r="2275" spans="1:4">
      <c r="A2275" s="1">
        <f t="shared" si="147"/>
        <v>1130.5</v>
      </c>
      <c r="B2275">
        <f t="shared" si="148"/>
        <v>1.0679189937804709</v>
      </c>
      <c r="C2275">
        <f t="shared" si="150"/>
        <v>-1.9428902930940239E-16</v>
      </c>
      <c r="D2275">
        <f t="shared" si="149"/>
        <v>0.21436994414926891</v>
      </c>
    </row>
    <row r="2276" spans="1:4">
      <c r="A2276" s="1">
        <f t="shared" si="147"/>
        <v>1131</v>
      </c>
      <c r="B2276">
        <f t="shared" si="148"/>
        <v>1.0679189937804709</v>
      </c>
      <c r="C2276">
        <f t="shared" si="150"/>
        <v>-1.9428902930940239E-16</v>
      </c>
      <c r="D2276">
        <f t="shared" si="149"/>
        <v>0.21436994414926891</v>
      </c>
    </row>
    <row r="2277" spans="1:4">
      <c r="A2277" s="1">
        <f t="shared" si="147"/>
        <v>1131.5</v>
      </c>
      <c r="B2277">
        <f t="shared" si="148"/>
        <v>1.0679189937804709</v>
      </c>
      <c r="C2277">
        <f t="shared" si="150"/>
        <v>-1.9428902930940239E-16</v>
      </c>
      <c r="D2277">
        <f t="shared" si="149"/>
        <v>0.21436994414926891</v>
      </c>
    </row>
    <row r="2278" spans="1:4">
      <c r="A2278" s="1">
        <f t="shared" si="147"/>
        <v>1132</v>
      </c>
      <c r="B2278">
        <f t="shared" si="148"/>
        <v>1.0679189937804709</v>
      </c>
      <c r="C2278">
        <f t="shared" si="150"/>
        <v>-1.9428902930940239E-16</v>
      </c>
      <c r="D2278">
        <f t="shared" si="149"/>
        <v>0.21436994414926891</v>
      </c>
    </row>
    <row r="2279" spans="1:4">
      <c r="A2279" s="1">
        <f t="shared" si="147"/>
        <v>1132.5</v>
      </c>
      <c r="B2279">
        <f t="shared" si="148"/>
        <v>1.0679189937804709</v>
      </c>
      <c r="C2279">
        <f t="shared" si="150"/>
        <v>-1.9428902930940239E-16</v>
      </c>
      <c r="D2279">
        <f t="shared" si="149"/>
        <v>0.21436994414926891</v>
      </c>
    </row>
    <row r="2280" spans="1:4">
      <c r="A2280" s="1">
        <f t="shared" si="147"/>
        <v>1133</v>
      </c>
      <c r="B2280">
        <f t="shared" si="148"/>
        <v>1.0679189937804709</v>
      </c>
      <c r="C2280">
        <f t="shared" si="150"/>
        <v>-1.9428902930940239E-16</v>
      </c>
      <c r="D2280">
        <f t="shared" si="149"/>
        <v>0.21436994414926891</v>
      </c>
    </row>
    <row r="2281" spans="1:4">
      <c r="A2281" s="1">
        <f t="shared" si="147"/>
        <v>1133.5</v>
      </c>
      <c r="B2281">
        <f t="shared" si="148"/>
        <v>1.0679189937804709</v>
      </c>
      <c r="C2281">
        <f t="shared" si="150"/>
        <v>-1.9428902930940239E-16</v>
      </c>
      <c r="D2281">
        <f t="shared" si="149"/>
        <v>0.21436994414926891</v>
      </c>
    </row>
    <row r="2282" spans="1:4">
      <c r="A2282" s="1">
        <f t="shared" si="147"/>
        <v>1134</v>
      </c>
      <c r="B2282">
        <f t="shared" si="148"/>
        <v>1.0679189937804709</v>
      </c>
      <c r="C2282">
        <f t="shared" si="150"/>
        <v>-1.9428902930940239E-16</v>
      </c>
      <c r="D2282">
        <f t="shared" si="149"/>
        <v>0.21436994414926891</v>
      </c>
    </row>
    <row r="2283" spans="1:4">
      <c r="A2283" s="1">
        <f t="shared" si="147"/>
        <v>1134.5</v>
      </c>
      <c r="B2283">
        <f t="shared" si="148"/>
        <v>1.0679189937804709</v>
      </c>
      <c r="C2283">
        <f t="shared" si="150"/>
        <v>-1.9428902930940239E-16</v>
      </c>
      <c r="D2283">
        <f t="shared" si="149"/>
        <v>0.21436994414926891</v>
      </c>
    </row>
    <row r="2284" spans="1:4">
      <c r="A2284" s="1">
        <f t="shared" si="147"/>
        <v>1135</v>
      </c>
      <c r="B2284">
        <f t="shared" si="148"/>
        <v>1.0679189937804709</v>
      </c>
      <c r="C2284">
        <f t="shared" si="150"/>
        <v>-1.9428902930940239E-16</v>
      </c>
      <c r="D2284">
        <f t="shared" si="149"/>
        <v>0.21436994414926891</v>
      </c>
    </row>
    <row r="2285" spans="1:4">
      <c r="A2285" s="1">
        <f t="shared" si="147"/>
        <v>1135.5</v>
      </c>
      <c r="B2285">
        <f t="shared" si="148"/>
        <v>1.0679189937804709</v>
      </c>
      <c r="C2285">
        <f t="shared" si="150"/>
        <v>-1.9428902930940239E-16</v>
      </c>
      <c r="D2285">
        <f t="shared" si="149"/>
        <v>0.21436994414926891</v>
      </c>
    </row>
    <row r="2286" spans="1:4">
      <c r="A2286" s="1">
        <f t="shared" si="147"/>
        <v>1136</v>
      </c>
      <c r="B2286">
        <f t="shared" si="148"/>
        <v>1.0679189937804709</v>
      </c>
      <c r="C2286">
        <f t="shared" si="150"/>
        <v>-1.9428902930940239E-16</v>
      </c>
      <c r="D2286">
        <f t="shared" si="149"/>
        <v>0.21436994414926891</v>
      </c>
    </row>
    <row r="2287" spans="1:4">
      <c r="A2287" s="1">
        <f t="shared" si="147"/>
        <v>1136.5</v>
      </c>
      <c r="B2287">
        <f t="shared" si="148"/>
        <v>1.0679189937804709</v>
      </c>
      <c r="C2287">
        <f t="shared" si="150"/>
        <v>-1.9428902930940239E-16</v>
      </c>
      <c r="D2287">
        <f t="shared" si="149"/>
        <v>0.21436994414926891</v>
      </c>
    </row>
    <row r="2288" spans="1:4">
      <c r="A2288" s="1">
        <f t="shared" si="147"/>
        <v>1137</v>
      </c>
      <c r="B2288">
        <f t="shared" si="148"/>
        <v>1.0679189937804709</v>
      </c>
      <c r="C2288">
        <f t="shared" si="150"/>
        <v>-1.9428902930940239E-16</v>
      </c>
      <c r="D2288">
        <f t="shared" si="149"/>
        <v>0.21436994414926891</v>
      </c>
    </row>
    <row r="2289" spans="1:4">
      <c r="A2289" s="1">
        <f t="shared" si="147"/>
        <v>1137.5</v>
      </c>
      <c r="B2289">
        <f t="shared" si="148"/>
        <v>1.0679189937804709</v>
      </c>
      <c r="C2289">
        <f t="shared" si="150"/>
        <v>-1.9428902930940239E-16</v>
      </c>
      <c r="D2289">
        <f t="shared" si="149"/>
        <v>0.21436994414926891</v>
      </c>
    </row>
    <row r="2290" spans="1:4">
      <c r="A2290" s="1">
        <f t="shared" si="147"/>
        <v>1138</v>
      </c>
      <c r="B2290">
        <f t="shared" si="148"/>
        <v>1.0679189937804709</v>
      </c>
      <c r="C2290">
        <f t="shared" si="150"/>
        <v>-1.9428902930940239E-16</v>
      </c>
      <c r="D2290">
        <f t="shared" si="149"/>
        <v>0.21436994414926891</v>
      </c>
    </row>
    <row r="2291" spans="1:4">
      <c r="A2291" s="1">
        <f t="shared" si="147"/>
        <v>1138.5</v>
      </c>
      <c r="B2291">
        <f t="shared" si="148"/>
        <v>1.0679189937804709</v>
      </c>
      <c r="C2291">
        <f t="shared" si="150"/>
        <v>-1.9428902930940239E-16</v>
      </c>
      <c r="D2291">
        <f t="shared" si="149"/>
        <v>0.21436994414926891</v>
      </c>
    </row>
    <row r="2292" spans="1:4">
      <c r="A2292" s="1">
        <f t="shared" si="147"/>
        <v>1139</v>
      </c>
      <c r="B2292">
        <f t="shared" si="148"/>
        <v>1.0679189937804709</v>
      </c>
      <c r="C2292">
        <f t="shared" si="150"/>
        <v>-1.9428902930940239E-16</v>
      </c>
      <c r="D2292">
        <f t="shared" si="149"/>
        <v>0.21436994414926891</v>
      </c>
    </row>
    <row r="2293" spans="1:4">
      <c r="A2293" s="1">
        <f t="shared" si="147"/>
        <v>1139.5</v>
      </c>
      <c r="B2293">
        <f t="shared" si="148"/>
        <v>1.0679189937804709</v>
      </c>
      <c r="C2293">
        <f t="shared" si="150"/>
        <v>-1.9428902930940239E-16</v>
      </c>
      <c r="D2293">
        <f t="shared" si="149"/>
        <v>0.21436994414926891</v>
      </c>
    </row>
    <row r="2294" spans="1:4">
      <c r="A2294" s="1">
        <f t="shared" si="147"/>
        <v>1140</v>
      </c>
      <c r="B2294">
        <f t="shared" si="148"/>
        <v>1.0679189937804709</v>
      </c>
      <c r="C2294">
        <f t="shared" si="150"/>
        <v>-1.9428902930940239E-16</v>
      </c>
      <c r="D2294">
        <f t="shared" si="149"/>
        <v>0.21436994414926891</v>
      </c>
    </row>
    <row r="2295" spans="1:4">
      <c r="A2295" s="1">
        <f t="shared" si="147"/>
        <v>1140.5</v>
      </c>
      <c r="B2295">
        <f t="shared" si="148"/>
        <v>1.0679189937804709</v>
      </c>
      <c r="C2295">
        <f t="shared" si="150"/>
        <v>-1.9428902930940239E-16</v>
      </c>
      <c r="D2295">
        <f t="shared" si="149"/>
        <v>0.21436994414926891</v>
      </c>
    </row>
    <row r="2296" spans="1:4">
      <c r="A2296" s="1">
        <f t="shared" si="147"/>
        <v>1141</v>
      </c>
      <c r="B2296">
        <f t="shared" si="148"/>
        <v>1.0679189937804709</v>
      </c>
      <c r="C2296">
        <f t="shared" si="150"/>
        <v>-1.9428902930940239E-16</v>
      </c>
      <c r="D2296">
        <f t="shared" si="149"/>
        <v>0.21436994414926891</v>
      </c>
    </row>
    <row r="2297" spans="1:4">
      <c r="A2297" s="1">
        <f t="shared" si="147"/>
        <v>1141.5</v>
      </c>
      <c r="B2297">
        <f t="shared" si="148"/>
        <v>1.0679189937804709</v>
      </c>
      <c r="C2297">
        <f t="shared" si="150"/>
        <v>-1.9428902930940239E-16</v>
      </c>
      <c r="D2297">
        <f t="shared" si="149"/>
        <v>0.21436994414926891</v>
      </c>
    </row>
    <row r="2298" spans="1:4">
      <c r="A2298" s="1">
        <f t="shared" si="147"/>
        <v>1142</v>
      </c>
      <c r="B2298">
        <f t="shared" si="148"/>
        <v>1.0679189937804709</v>
      </c>
      <c r="C2298">
        <f t="shared" si="150"/>
        <v>-1.9428902930940239E-16</v>
      </c>
      <c r="D2298">
        <f t="shared" si="149"/>
        <v>0.21436994414926891</v>
      </c>
    </row>
    <row r="2299" spans="1:4">
      <c r="A2299" s="1">
        <f t="shared" si="147"/>
        <v>1142.5</v>
      </c>
      <c r="B2299">
        <f t="shared" si="148"/>
        <v>1.0679189937804709</v>
      </c>
      <c r="C2299">
        <f t="shared" si="150"/>
        <v>-1.9428902930940239E-16</v>
      </c>
      <c r="D2299">
        <f t="shared" si="149"/>
        <v>0.21436994414926891</v>
      </c>
    </row>
    <row r="2300" spans="1:4">
      <c r="A2300" s="1">
        <f t="shared" si="147"/>
        <v>1143</v>
      </c>
      <c r="B2300">
        <f t="shared" si="148"/>
        <v>1.0679189937804709</v>
      </c>
      <c r="C2300">
        <f t="shared" si="150"/>
        <v>-1.9428902930940239E-16</v>
      </c>
      <c r="D2300">
        <f t="shared" si="149"/>
        <v>0.21436994414926891</v>
      </c>
    </row>
    <row r="2301" spans="1:4">
      <c r="A2301" s="1">
        <f t="shared" si="147"/>
        <v>1143.5</v>
      </c>
      <c r="B2301">
        <f t="shared" si="148"/>
        <v>1.0679189937804709</v>
      </c>
      <c r="C2301">
        <f t="shared" si="150"/>
        <v>-1.9428902930940239E-16</v>
      </c>
      <c r="D2301">
        <f t="shared" si="149"/>
        <v>0.21436994414926891</v>
      </c>
    </row>
    <row r="2302" spans="1:4">
      <c r="A2302" s="1">
        <f t="shared" si="147"/>
        <v>1144</v>
      </c>
      <c r="B2302">
        <f t="shared" si="148"/>
        <v>1.0679189937804709</v>
      </c>
      <c r="C2302">
        <f t="shared" si="150"/>
        <v>-1.9428902930940239E-16</v>
      </c>
      <c r="D2302">
        <f t="shared" si="149"/>
        <v>0.21436994414926891</v>
      </c>
    </row>
    <row r="2303" spans="1:4">
      <c r="A2303" s="1">
        <f t="shared" si="147"/>
        <v>1144.5</v>
      </c>
      <c r="B2303">
        <f t="shared" si="148"/>
        <v>1.0679189937804709</v>
      </c>
      <c r="C2303">
        <f t="shared" si="150"/>
        <v>-1.9428902930940239E-16</v>
      </c>
      <c r="D2303">
        <f t="shared" si="149"/>
        <v>0.21436994414926891</v>
      </c>
    </row>
    <row r="2304" spans="1:4">
      <c r="A2304" s="1">
        <f t="shared" si="147"/>
        <v>1145</v>
      </c>
      <c r="B2304">
        <f t="shared" si="148"/>
        <v>1.0679189937804709</v>
      </c>
      <c r="C2304">
        <f t="shared" si="150"/>
        <v>-1.9428902930940239E-16</v>
      </c>
      <c r="D2304">
        <f t="shared" si="149"/>
        <v>0.21436994414926891</v>
      </c>
    </row>
    <row r="2305" spans="1:4">
      <c r="A2305" s="1">
        <f t="shared" si="147"/>
        <v>1145.5</v>
      </c>
      <c r="B2305">
        <f t="shared" si="148"/>
        <v>1.0679189937804709</v>
      </c>
      <c r="C2305">
        <f t="shared" si="150"/>
        <v>-1.9428902930940239E-16</v>
      </c>
      <c r="D2305">
        <f t="shared" si="149"/>
        <v>0.21436994414926891</v>
      </c>
    </row>
    <row r="2306" spans="1:4">
      <c r="A2306" s="1">
        <f t="shared" si="147"/>
        <v>1146</v>
      </c>
      <c r="B2306">
        <f t="shared" si="148"/>
        <v>1.0679189937804709</v>
      </c>
      <c r="C2306">
        <f t="shared" si="150"/>
        <v>-1.9428902930940239E-16</v>
      </c>
      <c r="D2306">
        <f t="shared" si="149"/>
        <v>0.21436994414926891</v>
      </c>
    </row>
    <row r="2307" spans="1:4">
      <c r="A2307" s="1">
        <f t="shared" si="147"/>
        <v>1146.5</v>
      </c>
      <c r="B2307">
        <f t="shared" si="148"/>
        <v>1.0679189937804709</v>
      </c>
      <c r="C2307">
        <f t="shared" si="150"/>
        <v>-1.9428902930940239E-16</v>
      </c>
      <c r="D2307">
        <f t="shared" si="149"/>
        <v>0.21436994414926891</v>
      </c>
    </row>
    <row r="2308" spans="1:4">
      <c r="A2308" s="1">
        <f t="shared" si="147"/>
        <v>1147</v>
      </c>
      <c r="B2308">
        <f t="shared" si="148"/>
        <v>1.0679189937804709</v>
      </c>
      <c r="C2308">
        <f t="shared" si="150"/>
        <v>-1.9428902930940239E-16</v>
      </c>
      <c r="D2308">
        <f t="shared" si="149"/>
        <v>0.21436994414926891</v>
      </c>
    </row>
    <row r="2309" spans="1:4">
      <c r="A2309" s="1">
        <f t="shared" si="147"/>
        <v>1147.5</v>
      </c>
      <c r="B2309">
        <f t="shared" si="148"/>
        <v>1.0679189937804709</v>
      </c>
      <c r="C2309">
        <f t="shared" si="150"/>
        <v>-1.9428902930940239E-16</v>
      </c>
      <c r="D2309">
        <f t="shared" si="149"/>
        <v>0.21436994414926891</v>
      </c>
    </row>
    <row r="2310" spans="1:4">
      <c r="A2310" s="1">
        <f t="shared" si="147"/>
        <v>1148</v>
      </c>
      <c r="B2310">
        <f t="shared" si="148"/>
        <v>1.0679189937804709</v>
      </c>
      <c r="C2310">
        <f t="shared" si="150"/>
        <v>-1.9428902930940239E-16</v>
      </c>
      <c r="D2310">
        <f t="shared" si="149"/>
        <v>0.21436994414926891</v>
      </c>
    </row>
    <row r="2311" spans="1:4">
      <c r="A2311" s="1">
        <f t="shared" si="147"/>
        <v>1148.5</v>
      </c>
      <c r="B2311">
        <f t="shared" si="148"/>
        <v>1.0679189937804709</v>
      </c>
      <c r="C2311">
        <f t="shared" si="150"/>
        <v>-1.9428902930940239E-16</v>
      </c>
      <c r="D2311">
        <f t="shared" si="149"/>
        <v>0.21436994414926891</v>
      </c>
    </row>
    <row r="2312" spans="1:4">
      <c r="A2312" s="1">
        <f t="shared" si="147"/>
        <v>1149</v>
      </c>
      <c r="B2312">
        <f t="shared" si="148"/>
        <v>1.0679189937804709</v>
      </c>
      <c r="C2312">
        <f t="shared" si="150"/>
        <v>-1.9428902930940239E-16</v>
      </c>
      <c r="D2312">
        <f t="shared" si="149"/>
        <v>0.21436994414926891</v>
      </c>
    </row>
    <row r="2313" spans="1:4">
      <c r="A2313" s="1">
        <f t="shared" si="147"/>
        <v>1149.5</v>
      </c>
      <c r="B2313">
        <f t="shared" si="148"/>
        <v>1.0679189937804709</v>
      </c>
      <c r="C2313">
        <f t="shared" si="150"/>
        <v>-1.9428902930940239E-16</v>
      </c>
      <c r="D2313">
        <f t="shared" si="149"/>
        <v>0.21436994414926891</v>
      </c>
    </row>
    <row r="2314" spans="1:4">
      <c r="A2314" s="1">
        <f t="shared" si="147"/>
        <v>1150</v>
      </c>
      <c r="B2314">
        <f t="shared" si="148"/>
        <v>1.0679189937804709</v>
      </c>
      <c r="C2314">
        <f t="shared" si="150"/>
        <v>-1.9428902930940239E-16</v>
      </c>
      <c r="D2314">
        <f t="shared" si="149"/>
        <v>0.21436994414926891</v>
      </c>
    </row>
    <row r="2315" spans="1:4">
      <c r="A2315" s="1">
        <f t="shared" si="147"/>
        <v>1150.5</v>
      </c>
      <c r="B2315">
        <f t="shared" si="148"/>
        <v>1.0679189937804709</v>
      </c>
      <c r="C2315">
        <f t="shared" si="150"/>
        <v>-1.9428902930940239E-16</v>
      </c>
      <c r="D2315">
        <f t="shared" si="149"/>
        <v>0.21436994414926891</v>
      </c>
    </row>
    <row r="2316" spans="1:4">
      <c r="A2316" s="1">
        <f t="shared" si="147"/>
        <v>1151</v>
      </c>
      <c r="B2316">
        <f t="shared" si="148"/>
        <v>1.0679189937804709</v>
      </c>
      <c r="C2316">
        <f t="shared" si="150"/>
        <v>-1.9428902930940239E-16</v>
      </c>
      <c r="D2316">
        <f t="shared" si="149"/>
        <v>0.21436994414926891</v>
      </c>
    </row>
    <row r="2317" spans="1:4">
      <c r="A2317" s="1">
        <f t="shared" ref="A2317:A2380" si="151">A2316+M$4</f>
        <v>1151.5</v>
      </c>
      <c r="B2317">
        <f t="shared" ref="B2317:B2380" si="152">B2316+C2316*(A2317-A2316)</f>
        <v>1.0679189937804709</v>
      </c>
      <c r="C2317">
        <f t="shared" si="150"/>
        <v>-1.9428902930940239E-16</v>
      </c>
      <c r="D2317">
        <f t="shared" ref="D2317:D2380" si="153">$M$8*B2317/($M$9+B2317+$M$10*B2317^2)</f>
        <v>0.21436994414926891</v>
      </c>
    </row>
    <row r="2318" spans="1:4">
      <c r="A2318" s="1">
        <f t="shared" si="151"/>
        <v>1152</v>
      </c>
      <c r="B2318">
        <f t="shared" si="152"/>
        <v>1.0679189937804709</v>
      </c>
      <c r="C2318">
        <f t="shared" si="150"/>
        <v>-1.9428902930940239E-16</v>
      </c>
      <c r="D2318">
        <f t="shared" si="153"/>
        <v>0.21436994414926891</v>
      </c>
    </row>
    <row r="2319" spans="1:4">
      <c r="A2319" s="1">
        <f t="shared" si="151"/>
        <v>1152.5</v>
      </c>
      <c r="B2319">
        <f t="shared" si="152"/>
        <v>1.0679189937804709</v>
      </c>
      <c r="C2319">
        <f t="shared" si="150"/>
        <v>-1.9428902930940239E-16</v>
      </c>
      <c r="D2319">
        <f t="shared" si="153"/>
        <v>0.21436994414926891</v>
      </c>
    </row>
    <row r="2320" spans="1:4">
      <c r="A2320" s="1">
        <f t="shared" si="151"/>
        <v>1153</v>
      </c>
      <c r="B2320">
        <f t="shared" si="152"/>
        <v>1.0679189937804709</v>
      </c>
      <c r="C2320">
        <f t="shared" ref="C2320:C2383" si="154">($M$5/$M$6*($M$7-B2320)-$M$8*B2320/($M$9+B2320+$M$10*B2320^2))</f>
        <v>-1.9428902930940239E-16</v>
      </c>
      <c r="D2320">
        <f t="shared" si="153"/>
        <v>0.21436994414926891</v>
      </c>
    </row>
    <row r="2321" spans="1:4">
      <c r="A2321" s="1">
        <f t="shared" si="151"/>
        <v>1153.5</v>
      </c>
      <c r="B2321">
        <f t="shared" si="152"/>
        <v>1.0679189937804709</v>
      </c>
      <c r="C2321">
        <f t="shared" si="154"/>
        <v>-1.9428902930940239E-16</v>
      </c>
      <c r="D2321">
        <f t="shared" si="153"/>
        <v>0.21436994414926891</v>
      </c>
    </row>
    <row r="2322" spans="1:4">
      <c r="A2322" s="1">
        <f t="shared" si="151"/>
        <v>1154</v>
      </c>
      <c r="B2322">
        <f t="shared" si="152"/>
        <v>1.0679189937804709</v>
      </c>
      <c r="C2322">
        <f t="shared" si="154"/>
        <v>-1.9428902930940239E-16</v>
      </c>
      <c r="D2322">
        <f t="shared" si="153"/>
        <v>0.21436994414926891</v>
      </c>
    </row>
    <row r="2323" spans="1:4">
      <c r="A2323" s="1">
        <f t="shared" si="151"/>
        <v>1154.5</v>
      </c>
      <c r="B2323">
        <f t="shared" si="152"/>
        <v>1.0679189937804709</v>
      </c>
      <c r="C2323">
        <f t="shared" si="154"/>
        <v>-1.9428902930940239E-16</v>
      </c>
      <c r="D2323">
        <f t="shared" si="153"/>
        <v>0.21436994414926891</v>
      </c>
    </row>
    <row r="2324" spans="1:4">
      <c r="A2324" s="1">
        <f t="shared" si="151"/>
        <v>1155</v>
      </c>
      <c r="B2324">
        <f t="shared" si="152"/>
        <v>1.0679189937804709</v>
      </c>
      <c r="C2324">
        <f t="shared" si="154"/>
        <v>-1.9428902930940239E-16</v>
      </c>
      <c r="D2324">
        <f t="shared" si="153"/>
        <v>0.21436994414926891</v>
      </c>
    </row>
    <row r="2325" spans="1:4">
      <c r="A2325" s="1">
        <f t="shared" si="151"/>
        <v>1155.5</v>
      </c>
      <c r="B2325">
        <f t="shared" si="152"/>
        <v>1.0679189937804709</v>
      </c>
      <c r="C2325">
        <f t="shared" si="154"/>
        <v>-1.9428902930940239E-16</v>
      </c>
      <c r="D2325">
        <f t="shared" si="153"/>
        <v>0.21436994414926891</v>
      </c>
    </row>
    <row r="2326" spans="1:4">
      <c r="A2326" s="1">
        <f t="shared" si="151"/>
        <v>1156</v>
      </c>
      <c r="B2326">
        <f t="shared" si="152"/>
        <v>1.0679189937804709</v>
      </c>
      <c r="C2326">
        <f t="shared" si="154"/>
        <v>-1.9428902930940239E-16</v>
      </c>
      <c r="D2326">
        <f t="shared" si="153"/>
        <v>0.21436994414926891</v>
      </c>
    </row>
    <row r="2327" spans="1:4">
      <c r="A2327" s="1">
        <f t="shared" si="151"/>
        <v>1156.5</v>
      </c>
      <c r="B2327">
        <f t="shared" si="152"/>
        <v>1.0679189937804709</v>
      </c>
      <c r="C2327">
        <f t="shared" si="154"/>
        <v>-1.9428902930940239E-16</v>
      </c>
      <c r="D2327">
        <f t="shared" si="153"/>
        <v>0.21436994414926891</v>
      </c>
    </row>
    <row r="2328" spans="1:4">
      <c r="A2328" s="1">
        <f t="shared" si="151"/>
        <v>1157</v>
      </c>
      <c r="B2328">
        <f t="shared" si="152"/>
        <v>1.0679189937804709</v>
      </c>
      <c r="C2328">
        <f t="shared" si="154"/>
        <v>-1.9428902930940239E-16</v>
      </c>
      <c r="D2328">
        <f t="shared" si="153"/>
        <v>0.21436994414926891</v>
      </c>
    </row>
    <row r="2329" spans="1:4">
      <c r="A2329" s="1">
        <f t="shared" si="151"/>
        <v>1157.5</v>
      </c>
      <c r="B2329">
        <f t="shared" si="152"/>
        <v>1.0679189937804709</v>
      </c>
      <c r="C2329">
        <f t="shared" si="154"/>
        <v>-1.9428902930940239E-16</v>
      </c>
      <c r="D2329">
        <f t="shared" si="153"/>
        <v>0.21436994414926891</v>
      </c>
    </row>
    <row r="2330" spans="1:4">
      <c r="A2330" s="1">
        <f t="shared" si="151"/>
        <v>1158</v>
      </c>
      <c r="B2330">
        <f t="shared" si="152"/>
        <v>1.0679189937804709</v>
      </c>
      <c r="C2330">
        <f t="shared" si="154"/>
        <v>-1.9428902930940239E-16</v>
      </c>
      <c r="D2330">
        <f t="shared" si="153"/>
        <v>0.21436994414926891</v>
      </c>
    </row>
    <row r="2331" spans="1:4">
      <c r="A2331" s="1">
        <f t="shared" si="151"/>
        <v>1158.5</v>
      </c>
      <c r="B2331">
        <f t="shared" si="152"/>
        <v>1.0679189937804709</v>
      </c>
      <c r="C2331">
        <f t="shared" si="154"/>
        <v>-1.9428902930940239E-16</v>
      </c>
      <c r="D2331">
        <f t="shared" si="153"/>
        <v>0.21436994414926891</v>
      </c>
    </row>
    <row r="2332" spans="1:4">
      <c r="A2332" s="1">
        <f t="shared" si="151"/>
        <v>1159</v>
      </c>
      <c r="B2332">
        <f t="shared" si="152"/>
        <v>1.0679189937804709</v>
      </c>
      <c r="C2332">
        <f t="shared" si="154"/>
        <v>-1.9428902930940239E-16</v>
      </c>
      <c r="D2332">
        <f t="shared" si="153"/>
        <v>0.21436994414926891</v>
      </c>
    </row>
    <row r="2333" spans="1:4">
      <c r="A2333" s="1">
        <f t="shared" si="151"/>
        <v>1159.5</v>
      </c>
      <c r="B2333">
        <f t="shared" si="152"/>
        <v>1.0679189937804709</v>
      </c>
      <c r="C2333">
        <f t="shared" si="154"/>
        <v>-1.9428902930940239E-16</v>
      </c>
      <c r="D2333">
        <f t="shared" si="153"/>
        <v>0.21436994414926891</v>
      </c>
    </row>
    <row r="2334" spans="1:4">
      <c r="A2334" s="1">
        <f t="shared" si="151"/>
        <v>1160</v>
      </c>
      <c r="B2334">
        <f t="shared" si="152"/>
        <v>1.0679189937804709</v>
      </c>
      <c r="C2334">
        <f t="shared" si="154"/>
        <v>-1.9428902930940239E-16</v>
      </c>
      <c r="D2334">
        <f t="shared" si="153"/>
        <v>0.21436994414926891</v>
      </c>
    </row>
    <row r="2335" spans="1:4">
      <c r="A2335" s="1">
        <f t="shared" si="151"/>
        <v>1160.5</v>
      </c>
      <c r="B2335">
        <f t="shared" si="152"/>
        <v>1.0679189937804709</v>
      </c>
      <c r="C2335">
        <f t="shared" si="154"/>
        <v>-1.9428902930940239E-16</v>
      </c>
      <c r="D2335">
        <f t="shared" si="153"/>
        <v>0.21436994414926891</v>
      </c>
    </row>
    <row r="2336" spans="1:4">
      <c r="A2336" s="1">
        <f t="shared" si="151"/>
        <v>1161</v>
      </c>
      <c r="B2336">
        <f t="shared" si="152"/>
        <v>1.0679189937804709</v>
      </c>
      <c r="C2336">
        <f t="shared" si="154"/>
        <v>-1.9428902930940239E-16</v>
      </c>
      <c r="D2336">
        <f t="shared" si="153"/>
        <v>0.21436994414926891</v>
      </c>
    </row>
    <row r="2337" spans="1:4">
      <c r="A2337" s="1">
        <f t="shared" si="151"/>
        <v>1161.5</v>
      </c>
      <c r="B2337">
        <f t="shared" si="152"/>
        <v>1.0679189937804709</v>
      </c>
      <c r="C2337">
        <f t="shared" si="154"/>
        <v>-1.9428902930940239E-16</v>
      </c>
      <c r="D2337">
        <f t="shared" si="153"/>
        <v>0.21436994414926891</v>
      </c>
    </row>
    <row r="2338" spans="1:4">
      <c r="A2338" s="1">
        <f t="shared" si="151"/>
        <v>1162</v>
      </c>
      <c r="B2338">
        <f t="shared" si="152"/>
        <v>1.0679189937804709</v>
      </c>
      <c r="C2338">
        <f t="shared" si="154"/>
        <v>-1.9428902930940239E-16</v>
      </c>
      <c r="D2338">
        <f t="shared" si="153"/>
        <v>0.21436994414926891</v>
      </c>
    </row>
    <row r="2339" spans="1:4">
      <c r="A2339" s="1">
        <f t="shared" si="151"/>
        <v>1162.5</v>
      </c>
      <c r="B2339">
        <f t="shared" si="152"/>
        <v>1.0679189937804709</v>
      </c>
      <c r="C2339">
        <f t="shared" si="154"/>
        <v>-1.9428902930940239E-16</v>
      </c>
      <c r="D2339">
        <f t="shared" si="153"/>
        <v>0.21436994414926891</v>
      </c>
    </row>
    <row r="2340" spans="1:4">
      <c r="A2340" s="1">
        <f t="shared" si="151"/>
        <v>1163</v>
      </c>
      <c r="B2340">
        <f t="shared" si="152"/>
        <v>1.0679189937804709</v>
      </c>
      <c r="C2340">
        <f t="shared" si="154"/>
        <v>-1.9428902930940239E-16</v>
      </c>
      <c r="D2340">
        <f t="shared" si="153"/>
        <v>0.21436994414926891</v>
      </c>
    </row>
    <row r="2341" spans="1:4">
      <c r="A2341" s="1">
        <f t="shared" si="151"/>
        <v>1163.5</v>
      </c>
      <c r="B2341">
        <f t="shared" si="152"/>
        <v>1.0679189937804709</v>
      </c>
      <c r="C2341">
        <f t="shared" si="154"/>
        <v>-1.9428902930940239E-16</v>
      </c>
      <c r="D2341">
        <f t="shared" si="153"/>
        <v>0.21436994414926891</v>
      </c>
    </row>
    <row r="2342" spans="1:4">
      <c r="A2342" s="1">
        <f t="shared" si="151"/>
        <v>1164</v>
      </c>
      <c r="B2342">
        <f t="shared" si="152"/>
        <v>1.0679189937804709</v>
      </c>
      <c r="C2342">
        <f t="shared" si="154"/>
        <v>-1.9428902930940239E-16</v>
      </c>
      <c r="D2342">
        <f t="shared" si="153"/>
        <v>0.21436994414926891</v>
      </c>
    </row>
    <row r="2343" spans="1:4">
      <c r="A2343" s="1">
        <f t="shared" si="151"/>
        <v>1164.5</v>
      </c>
      <c r="B2343">
        <f t="shared" si="152"/>
        <v>1.0679189937804709</v>
      </c>
      <c r="C2343">
        <f t="shared" si="154"/>
        <v>-1.9428902930940239E-16</v>
      </c>
      <c r="D2343">
        <f t="shared" si="153"/>
        <v>0.21436994414926891</v>
      </c>
    </row>
    <row r="2344" spans="1:4">
      <c r="A2344" s="1">
        <f t="shared" si="151"/>
        <v>1165</v>
      </c>
      <c r="B2344">
        <f t="shared" si="152"/>
        <v>1.0679189937804709</v>
      </c>
      <c r="C2344">
        <f t="shared" si="154"/>
        <v>-1.9428902930940239E-16</v>
      </c>
      <c r="D2344">
        <f t="shared" si="153"/>
        <v>0.21436994414926891</v>
      </c>
    </row>
    <row r="2345" spans="1:4">
      <c r="A2345" s="1">
        <f t="shared" si="151"/>
        <v>1165.5</v>
      </c>
      <c r="B2345">
        <f t="shared" si="152"/>
        <v>1.0679189937804709</v>
      </c>
      <c r="C2345">
        <f t="shared" si="154"/>
        <v>-1.9428902930940239E-16</v>
      </c>
      <c r="D2345">
        <f t="shared" si="153"/>
        <v>0.21436994414926891</v>
      </c>
    </row>
    <row r="2346" spans="1:4">
      <c r="A2346" s="1">
        <f t="shared" si="151"/>
        <v>1166</v>
      </c>
      <c r="B2346">
        <f t="shared" si="152"/>
        <v>1.0679189937804709</v>
      </c>
      <c r="C2346">
        <f t="shared" si="154"/>
        <v>-1.9428902930940239E-16</v>
      </c>
      <c r="D2346">
        <f t="shared" si="153"/>
        <v>0.21436994414926891</v>
      </c>
    </row>
    <row r="2347" spans="1:4">
      <c r="A2347" s="1">
        <f t="shared" si="151"/>
        <v>1166.5</v>
      </c>
      <c r="B2347">
        <f t="shared" si="152"/>
        <v>1.0679189937804709</v>
      </c>
      <c r="C2347">
        <f t="shared" si="154"/>
        <v>-1.9428902930940239E-16</v>
      </c>
      <c r="D2347">
        <f t="shared" si="153"/>
        <v>0.21436994414926891</v>
      </c>
    </row>
    <row r="2348" spans="1:4">
      <c r="A2348" s="1">
        <f t="shared" si="151"/>
        <v>1167</v>
      </c>
      <c r="B2348">
        <f t="shared" si="152"/>
        <v>1.0679189937804709</v>
      </c>
      <c r="C2348">
        <f t="shared" si="154"/>
        <v>-1.9428902930940239E-16</v>
      </c>
      <c r="D2348">
        <f t="shared" si="153"/>
        <v>0.21436994414926891</v>
      </c>
    </row>
    <row r="2349" spans="1:4">
      <c r="A2349" s="1">
        <f t="shared" si="151"/>
        <v>1167.5</v>
      </c>
      <c r="B2349">
        <f t="shared" si="152"/>
        <v>1.0679189937804709</v>
      </c>
      <c r="C2349">
        <f t="shared" si="154"/>
        <v>-1.9428902930940239E-16</v>
      </c>
      <c r="D2349">
        <f t="shared" si="153"/>
        <v>0.21436994414926891</v>
      </c>
    </row>
    <row r="2350" spans="1:4">
      <c r="A2350" s="1">
        <f t="shared" si="151"/>
        <v>1168</v>
      </c>
      <c r="B2350">
        <f t="shared" si="152"/>
        <v>1.0679189937804709</v>
      </c>
      <c r="C2350">
        <f t="shared" si="154"/>
        <v>-1.9428902930940239E-16</v>
      </c>
      <c r="D2350">
        <f t="shared" si="153"/>
        <v>0.21436994414926891</v>
      </c>
    </row>
    <row r="2351" spans="1:4">
      <c r="A2351" s="1">
        <f t="shared" si="151"/>
        <v>1168.5</v>
      </c>
      <c r="B2351">
        <f t="shared" si="152"/>
        <v>1.0679189937804709</v>
      </c>
      <c r="C2351">
        <f t="shared" si="154"/>
        <v>-1.9428902930940239E-16</v>
      </c>
      <c r="D2351">
        <f t="shared" si="153"/>
        <v>0.21436994414926891</v>
      </c>
    </row>
    <row r="2352" spans="1:4">
      <c r="A2352" s="1">
        <f t="shared" si="151"/>
        <v>1169</v>
      </c>
      <c r="B2352">
        <f t="shared" si="152"/>
        <v>1.0679189937804709</v>
      </c>
      <c r="C2352">
        <f t="shared" si="154"/>
        <v>-1.9428902930940239E-16</v>
      </c>
      <c r="D2352">
        <f t="shared" si="153"/>
        <v>0.21436994414926891</v>
      </c>
    </row>
    <row r="2353" spans="1:4">
      <c r="A2353" s="1">
        <f t="shared" si="151"/>
        <v>1169.5</v>
      </c>
      <c r="B2353">
        <f t="shared" si="152"/>
        <v>1.0679189937804709</v>
      </c>
      <c r="C2353">
        <f t="shared" si="154"/>
        <v>-1.9428902930940239E-16</v>
      </c>
      <c r="D2353">
        <f t="shared" si="153"/>
        <v>0.21436994414926891</v>
      </c>
    </row>
    <row r="2354" spans="1:4">
      <c r="A2354" s="1">
        <f t="shared" si="151"/>
        <v>1170</v>
      </c>
      <c r="B2354">
        <f t="shared" si="152"/>
        <v>1.0679189937804709</v>
      </c>
      <c r="C2354">
        <f t="shared" si="154"/>
        <v>-1.9428902930940239E-16</v>
      </c>
      <c r="D2354">
        <f t="shared" si="153"/>
        <v>0.21436994414926891</v>
      </c>
    </row>
    <row r="2355" spans="1:4">
      <c r="A2355" s="1">
        <f t="shared" si="151"/>
        <v>1170.5</v>
      </c>
      <c r="B2355">
        <f t="shared" si="152"/>
        <v>1.0679189937804709</v>
      </c>
      <c r="C2355">
        <f t="shared" si="154"/>
        <v>-1.9428902930940239E-16</v>
      </c>
      <c r="D2355">
        <f t="shared" si="153"/>
        <v>0.21436994414926891</v>
      </c>
    </row>
    <row r="2356" spans="1:4">
      <c r="A2356" s="1">
        <f t="shared" si="151"/>
        <v>1171</v>
      </c>
      <c r="B2356">
        <f t="shared" si="152"/>
        <v>1.0679189937804709</v>
      </c>
      <c r="C2356">
        <f t="shared" si="154"/>
        <v>-1.9428902930940239E-16</v>
      </c>
      <c r="D2356">
        <f t="shared" si="153"/>
        <v>0.21436994414926891</v>
      </c>
    </row>
    <row r="2357" spans="1:4">
      <c r="A2357" s="1">
        <f t="shared" si="151"/>
        <v>1171.5</v>
      </c>
      <c r="B2357">
        <f t="shared" si="152"/>
        <v>1.0679189937804709</v>
      </c>
      <c r="C2357">
        <f t="shared" si="154"/>
        <v>-1.9428902930940239E-16</v>
      </c>
      <c r="D2357">
        <f t="shared" si="153"/>
        <v>0.21436994414926891</v>
      </c>
    </row>
    <row r="2358" spans="1:4">
      <c r="A2358" s="1">
        <f t="shared" si="151"/>
        <v>1172</v>
      </c>
      <c r="B2358">
        <f t="shared" si="152"/>
        <v>1.0679189937804709</v>
      </c>
      <c r="C2358">
        <f t="shared" si="154"/>
        <v>-1.9428902930940239E-16</v>
      </c>
      <c r="D2358">
        <f t="shared" si="153"/>
        <v>0.21436994414926891</v>
      </c>
    </row>
    <row r="2359" spans="1:4">
      <c r="A2359" s="1">
        <f t="shared" si="151"/>
        <v>1172.5</v>
      </c>
      <c r="B2359">
        <f t="shared" si="152"/>
        <v>1.0679189937804709</v>
      </c>
      <c r="C2359">
        <f t="shared" si="154"/>
        <v>-1.9428902930940239E-16</v>
      </c>
      <c r="D2359">
        <f t="shared" si="153"/>
        <v>0.21436994414926891</v>
      </c>
    </row>
    <row r="2360" spans="1:4">
      <c r="A2360" s="1">
        <f t="shared" si="151"/>
        <v>1173</v>
      </c>
      <c r="B2360">
        <f t="shared" si="152"/>
        <v>1.0679189937804709</v>
      </c>
      <c r="C2360">
        <f t="shared" si="154"/>
        <v>-1.9428902930940239E-16</v>
      </c>
      <c r="D2360">
        <f t="shared" si="153"/>
        <v>0.21436994414926891</v>
      </c>
    </row>
    <row r="2361" spans="1:4">
      <c r="A2361" s="1">
        <f t="shared" si="151"/>
        <v>1173.5</v>
      </c>
      <c r="B2361">
        <f t="shared" si="152"/>
        <v>1.0679189937804709</v>
      </c>
      <c r="C2361">
        <f t="shared" si="154"/>
        <v>-1.9428902930940239E-16</v>
      </c>
      <c r="D2361">
        <f t="shared" si="153"/>
        <v>0.21436994414926891</v>
      </c>
    </row>
    <row r="2362" spans="1:4">
      <c r="A2362" s="1">
        <f t="shared" si="151"/>
        <v>1174</v>
      </c>
      <c r="B2362">
        <f t="shared" si="152"/>
        <v>1.0679189937804709</v>
      </c>
      <c r="C2362">
        <f t="shared" si="154"/>
        <v>-1.9428902930940239E-16</v>
      </c>
      <c r="D2362">
        <f t="shared" si="153"/>
        <v>0.21436994414926891</v>
      </c>
    </row>
    <row r="2363" spans="1:4">
      <c r="A2363" s="1">
        <f t="shared" si="151"/>
        <v>1174.5</v>
      </c>
      <c r="B2363">
        <f t="shared" si="152"/>
        <v>1.0679189937804709</v>
      </c>
      <c r="C2363">
        <f t="shared" si="154"/>
        <v>-1.9428902930940239E-16</v>
      </c>
      <c r="D2363">
        <f t="shared" si="153"/>
        <v>0.21436994414926891</v>
      </c>
    </row>
    <row r="2364" spans="1:4">
      <c r="A2364" s="1">
        <f t="shared" si="151"/>
        <v>1175</v>
      </c>
      <c r="B2364">
        <f t="shared" si="152"/>
        <v>1.0679189937804709</v>
      </c>
      <c r="C2364">
        <f t="shared" si="154"/>
        <v>-1.9428902930940239E-16</v>
      </c>
      <c r="D2364">
        <f t="shared" si="153"/>
        <v>0.21436994414926891</v>
      </c>
    </row>
    <row r="2365" spans="1:4">
      <c r="A2365" s="1">
        <f t="shared" si="151"/>
        <v>1175.5</v>
      </c>
      <c r="B2365">
        <f t="shared" si="152"/>
        <v>1.0679189937804709</v>
      </c>
      <c r="C2365">
        <f t="shared" si="154"/>
        <v>-1.9428902930940239E-16</v>
      </c>
      <c r="D2365">
        <f t="shared" si="153"/>
        <v>0.21436994414926891</v>
      </c>
    </row>
    <row r="2366" spans="1:4">
      <c r="A2366" s="1">
        <f t="shared" si="151"/>
        <v>1176</v>
      </c>
      <c r="B2366">
        <f t="shared" si="152"/>
        <v>1.0679189937804709</v>
      </c>
      <c r="C2366">
        <f t="shared" si="154"/>
        <v>-1.9428902930940239E-16</v>
      </c>
      <c r="D2366">
        <f t="shared" si="153"/>
        <v>0.21436994414926891</v>
      </c>
    </row>
    <row r="2367" spans="1:4">
      <c r="A2367" s="1">
        <f t="shared" si="151"/>
        <v>1176.5</v>
      </c>
      <c r="B2367">
        <f t="shared" si="152"/>
        <v>1.0679189937804709</v>
      </c>
      <c r="C2367">
        <f t="shared" si="154"/>
        <v>-1.9428902930940239E-16</v>
      </c>
      <c r="D2367">
        <f t="shared" si="153"/>
        <v>0.21436994414926891</v>
      </c>
    </row>
    <row r="2368" spans="1:4">
      <c r="A2368" s="1">
        <f t="shared" si="151"/>
        <v>1177</v>
      </c>
      <c r="B2368">
        <f t="shared" si="152"/>
        <v>1.0679189937804709</v>
      </c>
      <c r="C2368">
        <f t="shared" si="154"/>
        <v>-1.9428902930940239E-16</v>
      </c>
      <c r="D2368">
        <f t="shared" si="153"/>
        <v>0.21436994414926891</v>
      </c>
    </row>
    <row r="2369" spans="1:4">
      <c r="A2369" s="1">
        <f t="shared" si="151"/>
        <v>1177.5</v>
      </c>
      <c r="B2369">
        <f t="shared" si="152"/>
        <v>1.0679189937804709</v>
      </c>
      <c r="C2369">
        <f t="shared" si="154"/>
        <v>-1.9428902930940239E-16</v>
      </c>
      <c r="D2369">
        <f t="shared" si="153"/>
        <v>0.21436994414926891</v>
      </c>
    </row>
    <row r="2370" spans="1:4">
      <c r="A2370" s="1">
        <f t="shared" si="151"/>
        <v>1178</v>
      </c>
      <c r="B2370">
        <f t="shared" si="152"/>
        <v>1.0679189937804709</v>
      </c>
      <c r="C2370">
        <f t="shared" si="154"/>
        <v>-1.9428902930940239E-16</v>
      </c>
      <c r="D2370">
        <f t="shared" si="153"/>
        <v>0.21436994414926891</v>
      </c>
    </row>
    <row r="2371" spans="1:4">
      <c r="A2371" s="1">
        <f t="shared" si="151"/>
        <v>1178.5</v>
      </c>
      <c r="B2371">
        <f t="shared" si="152"/>
        <v>1.0679189937804709</v>
      </c>
      <c r="C2371">
        <f t="shared" si="154"/>
        <v>-1.9428902930940239E-16</v>
      </c>
      <c r="D2371">
        <f t="shared" si="153"/>
        <v>0.21436994414926891</v>
      </c>
    </row>
    <row r="2372" spans="1:4">
      <c r="A2372" s="1">
        <f t="shared" si="151"/>
        <v>1179</v>
      </c>
      <c r="B2372">
        <f t="shared" si="152"/>
        <v>1.0679189937804709</v>
      </c>
      <c r="C2372">
        <f t="shared" si="154"/>
        <v>-1.9428902930940239E-16</v>
      </c>
      <c r="D2372">
        <f t="shared" si="153"/>
        <v>0.21436994414926891</v>
      </c>
    </row>
    <row r="2373" spans="1:4">
      <c r="A2373" s="1">
        <f t="shared" si="151"/>
        <v>1179.5</v>
      </c>
      <c r="B2373">
        <f t="shared" si="152"/>
        <v>1.0679189937804709</v>
      </c>
      <c r="C2373">
        <f t="shared" si="154"/>
        <v>-1.9428902930940239E-16</v>
      </c>
      <c r="D2373">
        <f t="shared" si="153"/>
        <v>0.21436994414926891</v>
      </c>
    </row>
    <row r="2374" spans="1:4">
      <c r="A2374" s="1">
        <f t="shared" si="151"/>
        <v>1180</v>
      </c>
      <c r="B2374">
        <f t="shared" si="152"/>
        <v>1.0679189937804709</v>
      </c>
      <c r="C2374">
        <f t="shared" si="154"/>
        <v>-1.9428902930940239E-16</v>
      </c>
      <c r="D2374">
        <f t="shared" si="153"/>
        <v>0.21436994414926891</v>
      </c>
    </row>
    <row r="2375" spans="1:4">
      <c r="A2375" s="1">
        <f t="shared" si="151"/>
        <v>1180.5</v>
      </c>
      <c r="B2375">
        <f t="shared" si="152"/>
        <v>1.0679189937804709</v>
      </c>
      <c r="C2375">
        <f t="shared" si="154"/>
        <v>-1.9428902930940239E-16</v>
      </c>
      <c r="D2375">
        <f t="shared" si="153"/>
        <v>0.21436994414926891</v>
      </c>
    </row>
    <row r="2376" spans="1:4">
      <c r="A2376" s="1">
        <f t="shared" si="151"/>
        <v>1181</v>
      </c>
      <c r="B2376">
        <f t="shared" si="152"/>
        <v>1.0679189937804709</v>
      </c>
      <c r="C2376">
        <f t="shared" si="154"/>
        <v>-1.9428902930940239E-16</v>
      </c>
      <c r="D2376">
        <f t="shared" si="153"/>
        <v>0.21436994414926891</v>
      </c>
    </row>
    <row r="2377" spans="1:4">
      <c r="A2377" s="1">
        <f t="shared" si="151"/>
        <v>1181.5</v>
      </c>
      <c r="B2377">
        <f t="shared" si="152"/>
        <v>1.0679189937804709</v>
      </c>
      <c r="C2377">
        <f t="shared" si="154"/>
        <v>-1.9428902930940239E-16</v>
      </c>
      <c r="D2377">
        <f t="shared" si="153"/>
        <v>0.21436994414926891</v>
      </c>
    </row>
    <row r="2378" spans="1:4">
      <c r="A2378" s="1">
        <f t="shared" si="151"/>
        <v>1182</v>
      </c>
      <c r="B2378">
        <f t="shared" si="152"/>
        <v>1.0679189937804709</v>
      </c>
      <c r="C2378">
        <f t="shared" si="154"/>
        <v>-1.9428902930940239E-16</v>
      </c>
      <c r="D2378">
        <f t="shared" si="153"/>
        <v>0.21436994414926891</v>
      </c>
    </row>
    <row r="2379" spans="1:4">
      <c r="A2379" s="1">
        <f t="shared" si="151"/>
        <v>1182.5</v>
      </c>
      <c r="B2379">
        <f t="shared" si="152"/>
        <v>1.0679189937804709</v>
      </c>
      <c r="C2379">
        <f t="shared" si="154"/>
        <v>-1.9428902930940239E-16</v>
      </c>
      <c r="D2379">
        <f t="shared" si="153"/>
        <v>0.21436994414926891</v>
      </c>
    </row>
    <row r="2380" spans="1:4">
      <c r="A2380" s="1">
        <f t="shared" si="151"/>
        <v>1183</v>
      </c>
      <c r="B2380">
        <f t="shared" si="152"/>
        <v>1.0679189937804709</v>
      </c>
      <c r="C2380">
        <f t="shared" si="154"/>
        <v>-1.9428902930940239E-16</v>
      </c>
      <c r="D2380">
        <f t="shared" si="153"/>
        <v>0.21436994414926891</v>
      </c>
    </row>
    <row r="2381" spans="1:4">
      <c r="A2381" s="1">
        <f t="shared" ref="A2381:A2444" si="155">A2380+M$4</f>
        <v>1183.5</v>
      </c>
      <c r="B2381">
        <f t="shared" ref="B2381:B2444" si="156">B2380+C2380*(A2381-A2380)</f>
        <v>1.0679189937804709</v>
      </c>
      <c r="C2381">
        <f t="shared" si="154"/>
        <v>-1.9428902930940239E-16</v>
      </c>
      <c r="D2381">
        <f t="shared" ref="D2381:D2444" si="157">$M$8*B2381/($M$9+B2381+$M$10*B2381^2)</f>
        <v>0.21436994414926891</v>
      </c>
    </row>
    <row r="2382" spans="1:4">
      <c r="A2382" s="1">
        <f t="shared" si="155"/>
        <v>1184</v>
      </c>
      <c r="B2382">
        <f t="shared" si="156"/>
        <v>1.0679189937804709</v>
      </c>
      <c r="C2382">
        <f t="shared" si="154"/>
        <v>-1.9428902930940239E-16</v>
      </c>
      <c r="D2382">
        <f t="shared" si="157"/>
        <v>0.21436994414926891</v>
      </c>
    </row>
    <row r="2383" spans="1:4">
      <c r="A2383" s="1">
        <f t="shared" si="155"/>
        <v>1184.5</v>
      </c>
      <c r="B2383">
        <f t="shared" si="156"/>
        <v>1.0679189937804709</v>
      </c>
      <c r="C2383">
        <f t="shared" si="154"/>
        <v>-1.9428902930940239E-16</v>
      </c>
      <c r="D2383">
        <f t="shared" si="157"/>
        <v>0.21436994414926891</v>
      </c>
    </row>
    <row r="2384" spans="1:4">
      <c r="A2384" s="1">
        <f t="shared" si="155"/>
        <v>1185</v>
      </c>
      <c r="B2384">
        <f t="shared" si="156"/>
        <v>1.0679189937804709</v>
      </c>
      <c r="C2384">
        <f t="shared" ref="C2384:C2447" si="158">($M$5/$M$6*($M$7-B2384)-$M$8*B2384/($M$9+B2384+$M$10*B2384^2))</f>
        <v>-1.9428902930940239E-16</v>
      </c>
      <c r="D2384">
        <f t="shared" si="157"/>
        <v>0.21436994414926891</v>
      </c>
    </row>
    <row r="2385" spans="1:4">
      <c r="A2385" s="1">
        <f t="shared" si="155"/>
        <v>1185.5</v>
      </c>
      <c r="B2385">
        <f t="shared" si="156"/>
        <v>1.0679189937804709</v>
      </c>
      <c r="C2385">
        <f t="shared" si="158"/>
        <v>-1.9428902930940239E-16</v>
      </c>
      <c r="D2385">
        <f t="shared" si="157"/>
        <v>0.21436994414926891</v>
      </c>
    </row>
    <row r="2386" spans="1:4">
      <c r="A2386" s="1">
        <f t="shared" si="155"/>
        <v>1186</v>
      </c>
      <c r="B2386">
        <f t="shared" si="156"/>
        <v>1.0679189937804709</v>
      </c>
      <c r="C2386">
        <f t="shared" si="158"/>
        <v>-1.9428902930940239E-16</v>
      </c>
      <c r="D2386">
        <f t="shared" si="157"/>
        <v>0.21436994414926891</v>
      </c>
    </row>
    <row r="2387" spans="1:4">
      <c r="A2387" s="1">
        <f t="shared" si="155"/>
        <v>1186.5</v>
      </c>
      <c r="B2387">
        <f t="shared" si="156"/>
        <v>1.0679189937804709</v>
      </c>
      <c r="C2387">
        <f t="shared" si="158"/>
        <v>-1.9428902930940239E-16</v>
      </c>
      <c r="D2387">
        <f t="shared" si="157"/>
        <v>0.21436994414926891</v>
      </c>
    </row>
    <row r="2388" spans="1:4">
      <c r="A2388" s="1">
        <f t="shared" si="155"/>
        <v>1187</v>
      </c>
      <c r="B2388">
        <f t="shared" si="156"/>
        <v>1.0679189937804709</v>
      </c>
      <c r="C2388">
        <f t="shared" si="158"/>
        <v>-1.9428902930940239E-16</v>
      </c>
      <c r="D2388">
        <f t="shared" si="157"/>
        <v>0.21436994414926891</v>
      </c>
    </row>
    <row r="2389" spans="1:4">
      <c r="A2389" s="1">
        <f t="shared" si="155"/>
        <v>1187.5</v>
      </c>
      <c r="B2389">
        <f t="shared" si="156"/>
        <v>1.0679189937804709</v>
      </c>
      <c r="C2389">
        <f t="shared" si="158"/>
        <v>-1.9428902930940239E-16</v>
      </c>
      <c r="D2389">
        <f t="shared" si="157"/>
        <v>0.21436994414926891</v>
      </c>
    </row>
    <row r="2390" spans="1:4">
      <c r="A2390" s="1">
        <f t="shared" si="155"/>
        <v>1188</v>
      </c>
      <c r="B2390">
        <f t="shared" si="156"/>
        <v>1.0679189937804709</v>
      </c>
      <c r="C2390">
        <f t="shared" si="158"/>
        <v>-1.9428902930940239E-16</v>
      </c>
      <c r="D2390">
        <f t="shared" si="157"/>
        <v>0.21436994414926891</v>
      </c>
    </row>
    <row r="2391" spans="1:4">
      <c r="A2391" s="1">
        <f t="shared" si="155"/>
        <v>1188.5</v>
      </c>
      <c r="B2391">
        <f t="shared" si="156"/>
        <v>1.0679189937804709</v>
      </c>
      <c r="C2391">
        <f t="shared" si="158"/>
        <v>-1.9428902930940239E-16</v>
      </c>
      <c r="D2391">
        <f t="shared" si="157"/>
        <v>0.21436994414926891</v>
      </c>
    </row>
    <row r="2392" spans="1:4">
      <c r="A2392" s="1">
        <f t="shared" si="155"/>
        <v>1189</v>
      </c>
      <c r="B2392">
        <f t="shared" si="156"/>
        <v>1.0679189937804709</v>
      </c>
      <c r="C2392">
        <f t="shared" si="158"/>
        <v>-1.9428902930940239E-16</v>
      </c>
      <c r="D2392">
        <f t="shared" si="157"/>
        <v>0.21436994414926891</v>
      </c>
    </row>
    <row r="2393" spans="1:4">
      <c r="A2393" s="1">
        <f t="shared" si="155"/>
        <v>1189.5</v>
      </c>
      <c r="B2393">
        <f t="shared" si="156"/>
        <v>1.0679189937804709</v>
      </c>
      <c r="C2393">
        <f t="shared" si="158"/>
        <v>-1.9428902930940239E-16</v>
      </c>
      <c r="D2393">
        <f t="shared" si="157"/>
        <v>0.21436994414926891</v>
      </c>
    </row>
    <row r="2394" spans="1:4">
      <c r="A2394" s="1">
        <f t="shared" si="155"/>
        <v>1190</v>
      </c>
      <c r="B2394">
        <f t="shared" si="156"/>
        <v>1.0679189937804709</v>
      </c>
      <c r="C2394">
        <f t="shared" si="158"/>
        <v>-1.9428902930940239E-16</v>
      </c>
      <c r="D2394">
        <f t="shared" si="157"/>
        <v>0.21436994414926891</v>
      </c>
    </row>
    <row r="2395" spans="1:4">
      <c r="A2395" s="1">
        <f t="shared" si="155"/>
        <v>1190.5</v>
      </c>
      <c r="B2395">
        <f t="shared" si="156"/>
        <v>1.0679189937804709</v>
      </c>
      <c r="C2395">
        <f t="shared" si="158"/>
        <v>-1.9428902930940239E-16</v>
      </c>
      <c r="D2395">
        <f t="shared" si="157"/>
        <v>0.21436994414926891</v>
      </c>
    </row>
    <row r="2396" spans="1:4">
      <c r="A2396" s="1">
        <f t="shared" si="155"/>
        <v>1191</v>
      </c>
      <c r="B2396">
        <f t="shared" si="156"/>
        <v>1.0679189937804709</v>
      </c>
      <c r="C2396">
        <f t="shared" si="158"/>
        <v>-1.9428902930940239E-16</v>
      </c>
      <c r="D2396">
        <f t="shared" si="157"/>
        <v>0.21436994414926891</v>
      </c>
    </row>
    <row r="2397" spans="1:4">
      <c r="A2397" s="1">
        <f t="shared" si="155"/>
        <v>1191.5</v>
      </c>
      <c r="B2397">
        <f t="shared" si="156"/>
        <v>1.0679189937804709</v>
      </c>
      <c r="C2397">
        <f t="shared" si="158"/>
        <v>-1.9428902930940239E-16</v>
      </c>
      <c r="D2397">
        <f t="shared" si="157"/>
        <v>0.21436994414926891</v>
      </c>
    </row>
    <row r="2398" spans="1:4">
      <c r="A2398" s="1">
        <f t="shared" si="155"/>
        <v>1192</v>
      </c>
      <c r="B2398">
        <f t="shared" si="156"/>
        <v>1.0679189937804709</v>
      </c>
      <c r="C2398">
        <f t="shared" si="158"/>
        <v>-1.9428902930940239E-16</v>
      </c>
      <c r="D2398">
        <f t="shared" si="157"/>
        <v>0.21436994414926891</v>
      </c>
    </row>
    <row r="2399" spans="1:4">
      <c r="A2399" s="1">
        <f t="shared" si="155"/>
        <v>1192.5</v>
      </c>
      <c r="B2399">
        <f t="shared" si="156"/>
        <v>1.0679189937804709</v>
      </c>
      <c r="C2399">
        <f t="shared" si="158"/>
        <v>-1.9428902930940239E-16</v>
      </c>
      <c r="D2399">
        <f t="shared" si="157"/>
        <v>0.21436994414926891</v>
      </c>
    </row>
    <row r="2400" spans="1:4">
      <c r="A2400" s="1">
        <f t="shared" si="155"/>
        <v>1193</v>
      </c>
      <c r="B2400">
        <f t="shared" si="156"/>
        <v>1.0679189937804709</v>
      </c>
      <c r="C2400">
        <f t="shared" si="158"/>
        <v>-1.9428902930940239E-16</v>
      </c>
      <c r="D2400">
        <f t="shared" si="157"/>
        <v>0.21436994414926891</v>
      </c>
    </row>
    <row r="2401" spans="1:4">
      <c r="A2401" s="1">
        <f t="shared" si="155"/>
        <v>1193.5</v>
      </c>
      <c r="B2401">
        <f t="shared" si="156"/>
        <v>1.0679189937804709</v>
      </c>
      <c r="C2401">
        <f t="shared" si="158"/>
        <v>-1.9428902930940239E-16</v>
      </c>
      <c r="D2401">
        <f t="shared" si="157"/>
        <v>0.21436994414926891</v>
      </c>
    </row>
    <row r="2402" spans="1:4">
      <c r="A2402" s="1">
        <f t="shared" si="155"/>
        <v>1194</v>
      </c>
      <c r="B2402">
        <f t="shared" si="156"/>
        <v>1.0679189937804709</v>
      </c>
      <c r="C2402">
        <f t="shared" si="158"/>
        <v>-1.9428902930940239E-16</v>
      </c>
      <c r="D2402">
        <f t="shared" si="157"/>
        <v>0.21436994414926891</v>
      </c>
    </row>
    <row r="2403" spans="1:4">
      <c r="A2403" s="1">
        <f t="shared" si="155"/>
        <v>1194.5</v>
      </c>
      <c r="B2403">
        <f t="shared" si="156"/>
        <v>1.0679189937804709</v>
      </c>
      <c r="C2403">
        <f t="shared" si="158"/>
        <v>-1.9428902930940239E-16</v>
      </c>
      <c r="D2403">
        <f t="shared" si="157"/>
        <v>0.21436994414926891</v>
      </c>
    </row>
    <row r="2404" spans="1:4">
      <c r="A2404" s="1">
        <f t="shared" si="155"/>
        <v>1195</v>
      </c>
      <c r="B2404">
        <f t="shared" si="156"/>
        <v>1.0679189937804709</v>
      </c>
      <c r="C2404">
        <f t="shared" si="158"/>
        <v>-1.9428902930940239E-16</v>
      </c>
      <c r="D2404">
        <f t="shared" si="157"/>
        <v>0.21436994414926891</v>
      </c>
    </row>
    <row r="2405" spans="1:4">
      <c r="A2405" s="1">
        <f t="shared" si="155"/>
        <v>1195.5</v>
      </c>
      <c r="B2405">
        <f t="shared" si="156"/>
        <v>1.0679189937804709</v>
      </c>
      <c r="C2405">
        <f t="shared" si="158"/>
        <v>-1.9428902930940239E-16</v>
      </c>
      <c r="D2405">
        <f t="shared" si="157"/>
        <v>0.21436994414926891</v>
      </c>
    </row>
    <row r="2406" spans="1:4">
      <c r="A2406" s="1">
        <f t="shared" si="155"/>
        <v>1196</v>
      </c>
      <c r="B2406">
        <f t="shared" si="156"/>
        <v>1.0679189937804709</v>
      </c>
      <c r="C2406">
        <f t="shared" si="158"/>
        <v>-1.9428902930940239E-16</v>
      </c>
      <c r="D2406">
        <f t="shared" si="157"/>
        <v>0.21436994414926891</v>
      </c>
    </row>
    <row r="2407" spans="1:4">
      <c r="A2407" s="1">
        <f t="shared" si="155"/>
        <v>1196.5</v>
      </c>
      <c r="B2407">
        <f t="shared" si="156"/>
        <v>1.0679189937804709</v>
      </c>
      <c r="C2407">
        <f t="shared" si="158"/>
        <v>-1.9428902930940239E-16</v>
      </c>
      <c r="D2407">
        <f t="shared" si="157"/>
        <v>0.21436994414926891</v>
      </c>
    </row>
    <row r="2408" spans="1:4">
      <c r="A2408" s="1">
        <f t="shared" si="155"/>
        <v>1197</v>
      </c>
      <c r="B2408">
        <f t="shared" si="156"/>
        <v>1.0679189937804709</v>
      </c>
      <c r="C2408">
        <f t="shared" si="158"/>
        <v>-1.9428902930940239E-16</v>
      </c>
      <c r="D2408">
        <f t="shared" si="157"/>
        <v>0.21436994414926891</v>
      </c>
    </row>
    <row r="2409" spans="1:4">
      <c r="A2409" s="1">
        <f t="shared" si="155"/>
        <v>1197.5</v>
      </c>
      <c r="B2409">
        <f t="shared" si="156"/>
        <v>1.0679189937804709</v>
      </c>
      <c r="C2409">
        <f t="shared" si="158"/>
        <v>-1.9428902930940239E-16</v>
      </c>
      <c r="D2409">
        <f t="shared" si="157"/>
        <v>0.21436994414926891</v>
      </c>
    </row>
    <row r="2410" spans="1:4">
      <c r="A2410" s="1">
        <f t="shared" si="155"/>
        <v>1198</v>
      </c>
      <c r="B2410">
        <f t="shared" si="156"/>
        <v>1.0679189937804709</v>
      </c>
      <c r="C2410">
        <f t="shared" si="158"/>
        <v>-1.9428902930940239E-16</v>
      </c>
      <c r="D2410">
        <f t="shared" si="157"/>
        <v>0.21436994414926891</v>
      </c>
    </row>
    <row r="2411" spans="1:4">
      <c r="A2411" s="1">
        <f t="shared" si="155"/>
        <v>1198.5</v>
      </c>
      <c r="B2411">
        <f t="shared" si="156"/>
        <v>1.0679189937804709</v>
      </c>
      <c r="C2411">
        <f t="shared" si="158"/>
        <v>-1.9428902930940239E-16</v>
      </c>
      <c r="D2411">
        <f t="shared" si="157"/>
        <v>0.21436994414926891</v>
      </c>
    </row>
    <row r="2412" spans="1:4">
      <c r="A2412" s="1">
        <f t="shared" si="155"/>
        <v>1199</v>
      </c>
      <c r="B2412">
        <f t="shared" si="156"/>
        <v>1.0679189937804709</v>
      </c>
      <c r="C2412">
        <f t="shared" si="158"/>
        <v>-1.9428902930940239E-16</v>
      </c>
      <c r="D2412">
        <f t="shared" si="157"/>
        <v>0.21436994414926891</v>
      </c>
    </row>
    <row r="2413" spans="1:4">
      <c r="A2413" s="1">
        <f t="shared" si="155"/>
        <v>1199.5</v>
      </c>
      <c r="B2413">
        <f t="shared" si="156"/>
        <v>1.0679189937804709</v>
      </c>
      <c r="C2413">
        <f t="shared" si="158"/>
        <v>-1.9428902930940239E-16</v>
      </c>
      <c r="D2413">
        <f t="shared" si="157"/>
        <v>0.21436994414926891</v>
      </c>
    </row>
    <row r="2414" spans="1:4">
      <c r="A2414" s="1">
        <f t="shared" si="155"/>
        <v>1200</v>
      </c>
      <c r="B2414">
        <f t="shared" si="156"/>
        <v>1.0679189937804709</v>
      </c>
      <c r="C2414">
        <f t="shared" si="158"/>
        <v>-1.9428902930940239E-16</v>
      </c>
      <c r="D2414">
        <f t="shared" si="157"/>
        <v>0.21436994414926891</v>
      </c>
    </row>
    <row r="2415" spans="1:4">
      <c r="A2415" s="1">
        <f t="shared" si="155"/>
        <v>1200.5</v>
      </c>
      <c r="B2415">
        <f t="shared" si="156"/>
        <v>1.0679189937804709</v>
      </c>
      <c r="C2415">
        <f t="shared" si="158"/>
        <v>-1.9428902930940239E-16</v>
      </c>
      <c r="D2415">
        <f t="shared" si="157"/>
        <v>0.21436994414926891</v>
      </c>
    </row>
    <row r="2416" spans="1:4">
      <c r="A2416" s="1">
        <f t="shared" si="155"/>
        <v>1201</v>
      </c>
      <c r="B2416">
        <f t="shared" si="156"/>
        <v>1.0679189937804709</v>
      </c>
      <c r="C2416">
        <f t="shared" si="158"/>
        <v>-1.9428902930940239E-16</v>
      </c>
      <c r="D2416">
        <f t="shared" si="157"/>
        <v>0.21436994414926891</v>
      </c>
    </row>
    <row r="2417" spans="1:4">
      <c r="A2417" s="1">
        <f t="shared" si="155"/>
        <v>1201.5</v>
      </c>
      <c r="B2417">
        <f t="shared" si="156"/>
        <v>1.0679189937804709</v>
      </c>
      <c r="C2417">
        <f t="shared" si="158"/>
        <v>-1.9428902930940239E-16</v>
      </c>
      <c r="D2417">
        <f t="shared" si="157"/>
        <v>0.21436994414926891</v>
      </c>
    </row>
    <row r="2418" spans="1:4">
      <c r="A2418" s="1">
        <f t="shared" si="155"/>
        <v>1202</v>
      </c>
      <c r="B2418">
        <f t="shared" si="156"/>
        <v>1.0679189937804709</v>
      </c>
      <c r="C2418">
        <f t="shared" si="158"/>
        <v>-1.9428902930940239E-16</v>
      </c>
      <c r="D2418">
        <f t="shared" si="157"/>
        <v>0.21436994414926891</v>
      </c>
    </row>
    <row r="2419" spans="1:4">
      <c r="A2419" s="1">
        <f t="shared" si="155"/>
        <v>1202.5</v>
      </c>
      <c r="B2419">
        <f t="shared" si="156"/>
        <v>1.0679189937804709</v>
      </c>
      <c r="C2419">
        <f t="shared" si="158"/>
        <v>-1.9428902930940239E-16</v>
      </c>
      <c r="D2419">
        <f t="shared" si="157"/>
        <v>0.21436994414926891</v>
      </c>
    </row>
    <row r="2420" spans="1:4">
      <c r="A2420" s="1">
        <f t="shared" si="155"/>
        <v>1203</v>
      </c>
      <c r="B2420">
        <f t="shared" si="156"/>
        <v>1.0679189937804709</v>
      </c>
      <c r="C2420">
        <f t="shared" si="158"/>
        <v>-1.9428902930940239E-16</v>
      </c>
      <c r="D2420">
        <f t="shared" si="157"/>
        <v>0.21436994414926891</v>
      </c>
    </row>
    <row r="2421" spans="1:4">
      <c r="A2421" s="1">
        <f t="shared" si="155"/>
        <v>1203.5</v>
      </c>
      <c r="B2421">
        <f t="shared" si="156"/>
        <v>1.0679189937804709</v>
      </c>
      <c r="C2421">
        <f t="shared" si="158"/>
        <v>-1.9428902930940239E-16</v>
      </c>
      <c r="D2421">
        <f t="shared" si="157"/>
        <v>0.21436994414926891</v>
      </c>
    </row>
    <row r="2422" spans="1:4">
      <c r="A2422" s="1">
        <f t="shared" si="155"/>
        <v>1204</v>
      </c>
      <c r="B2422">
        <f t="shared" si="156"/>
        <v>1.0679189937804709</v>
      </c>
      <c r="C2422">
        <f t="shared" si="158"/>
        <v>-1.9428902930940239E-16</v>
      </c>
      <c r="D2422">
        <f t="shared" si="157"/>
        <v>0.21436994414926891</v>
      </c>
    </row>
    <row r="2423" spans="1:4">
      <c r="A2423" s="1">
        <f t="shared" si="155"/>
        <v>1204.5</v>
      </c>
      <c r="B2423">
        <f t="shared" si="156"/>
        <v>1.0679189937804709</v>
      </c>
      <c r="C2423">
        <f t="shared" si="158"/>
        <v>-1.9428902930940239E-16</v>
      </c>
      <c r="D2423">
        <f t="shared" si="157"/>
        <v>0.21436994414926891</v>
      </c>
    </row>
    <row r="2424" spans="1:4">
      <c r="A2424" s="1">
        <f t="shared" si="155"/>
        <v>1205</v>
      </c>
      <c r="B2424">
        <f t="shared" si="156"/>
        <v>1.0679189937804709</v>
      </c>
      <c r="C2424">
        <f t="shared" si="158"/>
        <v>-1.9428902930940239E-16</v>
      </c>
      <c r="D2424">
        <f t="shared" si="157"/>
        <v>0.21436994414926891</v>
      </c>
    </row>
    <row r="2425" spans="1:4">
      <c r="A2425" s="1">
        <f t="shared" si="155"/>
        <v>1205.5</v>
      </c>
      <c r="B2425">
        <f t="shared" si="156"/>
        <v>1.0679189937804709</v>
      </c>
      <c r="C2425">
        <f t="shared" si="158"/>
        <v>-1.9428902930940239E-16</v>
      </c>
      <c r="D2425">
        <f t="shared" si="157"/>
        <v>0.21436994414926891</v>
      </c>
    </row>
    <row r="2426" spans="1:4">
      <c r="A2426" s="1">
        <f t="shared" si="155"/>
        <v>1206</v>
      </c>
      <c r="B2426">
        <f t="shared" si="156"/>
        <v>1.0679189937804709</v>
      </c>
      <c r="C2426">
        <f t="shared" si="158"/>
        <v>-1.9428902930940239E-16</v>
      </c>
      <c r="D2426">
        <f t="shared" si="157"/>
        <v>0.21436994414926891</v>
      </c>
    </row>
    <row r="2427" spans="1:4">
      <c r="A2427" s="1">
        <f t="shared" si="155"/>
        <v>1206.5</v>
      </c>
      <c r="B2427">
        <f t="shared" si="156"/>
        <v>1.0679189937804709</v>
      </c>
      <c r="C2427">
        <f t="shared" si="158"/>
        <v>-1.9428902930940239E-16</v>
      </c>
      <c r="D2427">
        <f t="shared" si="157"/>
        <v>0.21436994414926891</v>
      </c>
    </row>
    <row r="2428" spans="1:4">
      <c r="A2428" s="1">
        <f t="shared" si="155"/>
        <v>1207</v>
      </c>
      <c r="B2428">
        <f t="shared" si="156"/>
        <v>1.0679189937804709</v>
      </c>
      <c r="C2428">
        <f t="shared" si="158"/>
        <v>-1.9428902930940239E-16</v>
      </c>
      <c r="D2428">
        <f t="shared" si="157"/>
        <v>0.21436994414926891</v>
      </c>
    </row>
    <row r="2429" spans="1:4">
      <c r="A2429" s="1">
        <f t="shared" si="155"/>
        <v>1207.5</v>
      </c>
      <c r="B2429">
        <f t="shared" si="156"/>
        <v>1.0679189937804709</v>
      </c>
      <c r="C2429">
        <f t="shared" si="158"/>
        <v>-1.9428902930940239E-16</v>
      </c>
      <c r="D2429">
        <f t="shared" si="157"/>
        <v>0.21436994414926891</v>
      </c>
    </row>
    <row r="2430" spans="1:4">
      <c r="A2430" s="1">
        <f t="shared" si="155"/>
        <v>1208</v>
      </c>
      <c r="B2430">
        <f t="shared" si="156"/>
        <v>1.0679189937804709</v>
      </c>
      <c r="C2430">
        <f t="shared" si="158"/>
        <v>-1.9428902930940239E-16</v>
      </c>
      <c r="D2430">
        <f t="shared" si="157"/>
        <v>0.21436994414926891</v>
      </c>
    </row>
    <row r="2431" spans="1:4">
      <c r="A2431" s="1">
        <f t="shared" si="155"/>
        <v>1208.5</v>
      </c>
      <c r="B2431">
        <f t="shared" si="156"/>
        <v>1.0679189937804709</v>
      </c>
      <c r="C2431">
        <f t="shared" si="158"/>
        <v>-1.9428902930940239E-16</v>
      </c>
      <c r="D2431">
        <f t="shared" si="157"/>
        <v>0.21436994414926891</v>
      </c>
    </row>
    <row r="2432" spans="1:4">
      <c r="A2432" s="1">
        <f t="shared" si="155"/>
        <v>1209</v>
      </c>
      <c r="B2432">
        <f t="shared" si="156"/>
        <v>1.0679189937804709</v>
      </c>
      <c r="C2432">
        <f t="shared" si="158"/>
        <v>-1.9428902930940239E-16</v>
      </c>
      <c r="D2432">
        <f t="shared" si="157"/>
        <v>0.21436994414926891</v>
      </c>
    </row>
    <row r="2433" spans="1:4">
      <c r="A2433" s="1">
        <f t="shared" si="155"/>
        <v>1209.5</v>
      </c>
      <c r="B2433">
        <f t="shared" si="156"/>
        <v>1.0679189937804709</v>
      </c>
      <c r="C2433">
        <f t="shared" si="158"/>
        <v>-1.9428902930940239E-16</v>
      </c>
      <c r="D2433">
        <f t="shared" si="157"/>
        <v>0.21436994414926891</v>
      </c>
    </row>
    <row r="2434" spans="1:4">
      <c r="A2434" s="1">
        <f t="shared" si="155"/>
        <v>1210</v>
      </c>
      <c r="B2434">
        <f t="shared" si="156"/>
        <v>1.0679189937804709</v>
      </c>
      <c r="C2434">
        <f t="shared" si="158"/>
        <v>-1.9428902930940239E-16</v>
      </c>
      <c r="D2434">
        <f t="shared" si="157"/>
        <v>0.21436994414926891</v>
      </c>
    </row>
    <row r="2435" spans="1:4">
      <c r="A2435" s="1">
        <f t="shared" si="155"/>
        <v>1210.5</v>
      </c>
      <c r="B2435">
        <f t="shared" si="156"/>
        <v>1.0679189937804709</v>
      </c>
      <c r="C2435">
        <f t="shared" si="158"/>
        <v>-1.9428902930940239E-16</v>
      </c>
      <c r="D2435">
        <f t="shared" si="157"/>
        <v>0.21436994414926891</v>
      </c>
    </row>
    <row r="2436" spans="1:4">
      <c r="A2436" s="1">
        <f t="shared" si="155"/>
        <v>1211</v>
      </c>
      <c r="B2436">
        <f t="shared" si="156"/>
        <v>1.0679189937804709</v>
      </c>
      <c r="C2436">
        <f t="shared" si="158"/>
        <v>-1.9428902930940239E-16</v>
      </c>
      <c r="D2436">
        <f t="shared" si="157"/>
        <v>0.21436994414926891</v>
      </c>
    </row>
    <row r="2437" spans="1:4">
      <c r="A2437" s="1">
        <f t="shared" si="155"/>
        <v>1211.5</v>
      </c>
      <c r="B2437">
        <f t="shared" si="156"/>
        <v>1.0679189937804709</v>
      </c>
      <c r="C2437">
        <f t="shared" si="158"/>
        <v>-1.9428902930940239E-16</v>
      </c>
      <c r="D2437">
        <f t="shared" si="157"/>
        <v>0.21436994414926891</v>
      </c>
    </row>
    <row r="2438" spans="1:4">
      <c r="A2438" s="1">
        <f t="shared" si="155"/>
        <v>1212</v>
      </c>
      <c r="B2438">
        <f t="shared" si="156"/>
        <v>1.0679189937804709</v>
      </c>
      <c r="C2438">
        <f t="shared" si="158"/>
        <v>-1.9428902930940239E-16</v>
      </c>
      <c r="D2438">
        <f t="shared" si="157"/>
        <v>0.21436994414926891</v>
      </c>
    </row>
    <row r="2439" spans="1:4">
      <c r="A2439" s="1">
        <f t="shared" si="155"/>
        <v>1212.5</v>
      </c>
      <c r="B2439">
        <f t="shared" si="156"/>
        <v>1.0679189937804709</v>
      </c>
      <c r="C2439">
        <f t="shared" si="158"/>
        <v>-1.9428902930940239E-16</v>
      </c>
      <c r="D2439">
        <f t="shared" si="157"/>
        <v>0.21436994414926891</v>
      </c>
    </row>
    <row r="2440" spans="1:4">
      <c r="A2440" s="1">
        <f t="shared" si="155"/>
        <v>1213</v>
      </c>
      <c r="B2440">
        <f t="shared" si="156"/>
        <v>1.0679189937804709</v>
      </c>
      <c r="C2440">
        <f t="shared" si="158"/>
        <v>-1.9428902930940239E-16</v>
      </c>
      <c r="D2440">
        <f t="shared" si="157"/>
        <v>0.21436994414926891</v>
      </c>
    </row>
    <row r="2441" spans="1:4">
      <c r="A2441" s="1">
        <f t="shared" si="155"/>
        <v>1213.5</v>
      </c>
      <c r="B2441">
        <f t="shared" si="156"/>
        <v>1.0679189937804709</v>
      </c>
      <c r="C2441">
        <f t="shared" si="158"/>
        <v>-1.9428902930940239E-16</v>
      </c>
      <c r="D2441">
        <f t="shared" si="157"/>
        <v>0.21436994414926891</v>
      </c>
    </row>
    <row r="2442" spans="1:4">
      <c r="A2442" s="1">
        <f t="shared" si="155"/>
        <v>1214</v>
      </c>
      <c r="B2442">
        <f t="shared" si="156"/>
        <v>1.0679189937804709</v>
      </c>
      <c r="C2442">
        <f t="shared" si="158"/>
        <v>-1.9428902930940239E-16</v>
      </c>
      <c r="D2442">
        <f t="shared" si="157"/>
        <v>0.21436994414926891</v>
      </c>
    </row>
    <row r="2443" spans="1:4">
      <c r="A2443" s="1">
        <f t="shared" si="155"/>
        <v>1214.5</v>
      </c>
      <c r="B2443">
        <f t="shared" si="156"/>
        <v>1.0679189937804709</v>
      </c>
      <c r="C2443">
        <f t="shared" si="158"/>
        <v>-1.9428902930940239E-16</v>
      </c>
      <c r="D2443">
        <f t="shared" si="157"/>
        <v>0.21436994414926891</v>
      </c>
    </row>
    <row r="2444" spans="1:4">
      <c r="A2444" s="1">
        <f t="shared" si="155"/>
        <v>1215</v>
      </c>
      <c r="B2444">
        <f t="shared" si="156"/>
        <v>1.0679189937804709</v>
      </c>
      <c r="C2444">
        <f t="shared" si="158"/>
        <v>-1.9428902930940239E-16</v>
      </c>
      <c r="D2444">
        <f t="shared" si="157"/>
        <v>0.21436994414926891</v>
      </c>
    </row>
    <row r="2445" spans="1:4">
      <c r="A2445" s="1">
        <f t="shared" ref="A2445:A2508" si="159">A2444+M$4</f>
        <v>1215.5</v>
      </c>
      <c r="B2445">
        <f t="shared" ref="B2445:B2508" si="160">B2444+C2444*(A2445-A2444)</f>
        <v>1.0679189937804709</v>
      </c>
      <c r="C2445">
        <f t="shared" si="158"/>
        <v>-1.9428902930940239E-16</v>
      </c>
      <c r="D2445">
        <f t="shared" ref="D2445:D2508" si="161">$M$8*B2445/($M$9+B2445+$M$10*B2445^2)</f>
        <v>0.21436994414926891</v>
      </c>
    </row>
    <row r="2446" spans="1:4">
      <c r="A2446" s="1">
        <f t="shared" si="159"/>
        <v>1216</v>
      </c>
      <c r="B2446">
        <f t="shared" si="160"/>
        <v>1.0679189937804709</v>
      </c>
      <c r="C2446">
        <f t="shared" si="158"/>
        <v>-1.9428902930940239E-16</v>
      </c>
      <c r="D2446">
        <f t="shared" si="161"/>
        <v>0.21436994414926891</v>
      </c>
    </row>
    <row r="2447" spans="1:4">
      <c r="A2447" s="1">
        <f t="shared" si="159"/>
        <v>1216.5</v>
      </c>
      <c r="B2447">
        <f t="shared" si="160"/>
        <v>1.0679189937804709</v>
      </c>
      <c r="C2447">
        <f t="shared" si="158"/>
        <v>-1.9428902930940239E-16</v>
      </c>
      <c r="D2447">
        <f t="shared" si="161"/>
        <v>0.21436994414926891</v>
      </c>
    </row>
    <row r="2448" spans="1:4">
      <c r="A2448" s="1">
        <f t="shared" si="159"/>
        <v>1217</v>
      </c>
      <c r="B2448">
        <f t="shared" si="160"/>
        <v>1.0679189937804709</v>
      </c>
      <c r="C2448">
        <f t="shared" ref="C2448:C2511" si="162">($M$5/$M$6*($M$7-B2448)-$M$8*B2448/($M$9+B2448+$M$10*B2448^2))</f>
        <v>-1.9428902930940239E-16</v>
      </c>
      <c r="D2448">
        <f t="shared" si="161"/>
        <v>0.21436994414926891</v>
      </c>
    </row>
    <row r="2449" spans="1:4">
      <c r="A2449" s="1">
        <f t="shared" si="159"/>
        <v>1217.5</v>
      </c>
      <c r="B2449">
        <f t="shared" si="160"/>
        <v>1.0679189937804709</v>
      </c>
      <c r="C2449">
        <f t="shared" si="162"/>
        <v>-1.9428902930940239E-16</v>
      </c>
      <c r="D2449">
        <f t="shared" si="161"/>
        <v>0.21436994414926891</v>
      </c>
    </row>
    <row r="2450" spans="1:4">
      <c r="A2450" s="1">
        <f t="shared" si="159"/>
        <v>1218</v>
      </c>
      <c r="B2450">
        <f t="shared" si="160"/>
        <v>1.0679189937804709</v>
      </c>
      <c r="C2450">
        <f t="shared" si="162"/>
        <v>-1.9428902930940239E-16</v>
      </c>
      <c r="D2450">
        <f t="shared" si="161"/>
        <v>0.21436994414926891</v>
      </c>
    </row>
    <row r="2451" spans="1:4">
      <c r="A2451" s="1">
        <f t="shared" si="159"/>
        <v>1218.5</v>
      </c>
      <c r="B2451">
        <f t="shared" si="160"/>
        <v>1.0679189937804709</v>
      </c>
      <c r="C2451">
        <f t="shared" si="162"/>
        <v>-1.9428902930940239E-16</v>
      </c>
      <c r="D2451">
        <f t="shared" si="161"/>
        <v>0.21436994414926891</v>
      </c>
    </row>
    <row r="2452" spans="1:4">
      <c r="A2452" s="1">
        <f t="shared" si="159"/>
        <v>1219</v>
      </c>
      <c r="B2452">
        <f t="shared" si="160"/>
        <v>1.0679189937804709</v>
      </c>
      <c r="C2452">
        <f t="shared" si="162"/>
        <v>-1.9428902930940239E-16</v>
      </c>
      <c r="D2452">
        <f t="shared" si="161"/>
        <v>0.21436994414926891</v>
      </c>
    </row>
    <row r="2453" spans="1:4">
      <c r="A2453" s="1">
        <f t="shared" si="159"/>
        <v>1219.5</v>
      </c>
      <c r="B2453">
        <f t="shared" si="160"/>
        <v>1.0679189937804709</v>
      </c>
      <c r="C2453">
        <f t="shared" si="162"/>
        <v>-1.9428902930940239E-16</v>
      </c>
      <c r="D2453">
        <f t="shared" si="161"/>
        <v>0.21436994414926891</v>
      </c>
    </row>
    <row r="2454" spans="1:4">
      <c r="A2454" s="1">
        <f t="shared" si="159"/>
        <v>1220</v>
      </c>
      <c r="B2454">
        <f t="shared" si="160"/>
        <v>1.0679189937804709</v>
      </c>
      <c r="C2454">
        <f t="shared" si="162"/>
        <v>-1.9428902930940239E-16</v>
      </c>
      <c r="D2454">
        <f t="shared" si="161"/>
        <v>0.21436994414926891</v>
      </c>
    </row>
    <row r="2455" spans="1:4">
      <c r="A2455" s="1">
        <f t="shared" si="159"/>
        <v>1220.5</v>
      </c>
      <c r="B2455">
        <f t="shared" si="160"/>
        <v>1.0679189937804709</v>
      </c>
      <c r="C2455">
        <f t="shared" si="162"/>
        <v>-1.9428902930940239E-16</v>
      </c>
      <c r="D2455">
        <f t="shared" si="161"/>
        <v>0.21436994414926891</v>
      </c>
    </row>
    <row r="2456" spans="1:4">
      <c r="A2456" s="1">
        <f t="shared" si="159"/>
        <v>1221</v>
      </c>
      <c r="B2456">
        <f t="shared" si="160"/>
        <v>1.0679189937804709</v>
      </c>
      <c r="C2456">
        <f t="shared" si="162"/>
        <v>-1.9428902930940239E-16</v>
      </c>
      <c r="D2456">
        <f t="shared" si="161"/>
        <v>0.21436994414926891</v>
      </c>
    </row>
    <row r="2457" spans="1:4">
      <c r="A2457" s="1">
        <f t="shared" si="159"/>
        <v>1221.5</v>
      </c>
      <c r="B2457">
        <f t="shared" si="160"/>
        <v>1.0679189937804709</v>
      </c>
      <c r="C2457">
        <f t="shared" si="162"/>
        <v>-1.9428902930940239E-16</v>
      </c>
      <c r="D2457">
        <f t="shared" si="161"/>
        <v>0.21436994414926891</v>
      </c>
    </row>
    <row r="2458" spans="1:4">
      <c r="A2458" s="1">
        <f t="shared" si="159"/>
        <v>1222</v>
      </c>
      <c r="B2458">
        <f t="shared" si="160"/>
        <v>1.0679189937804709</v>
      </c>
      <c r="C2458">
        <f t="shared" si="162"/>
        <v>-1.9428902930940239E-16</v>
      </c>
      <c r="D2458">
        <f t="shared" si="161"/>
        <v>0.21436994414926891</v>
      </c>
    </row>
    <row r="2459" spans="1:4">
      <c r="A2459" s="1">
        <f t="shared" si="159"/>
        <v>1222.5</v>
      </c>
      <c r="B2459">
        <f t="shared" si="160"/>
        <v>1.0679189937804709</v>
      </c>
      <c r="C2459">
        <f t="shared" si="162"/>
        <v>-1.9428902930940239E-16</v>
      </c>
      <c r="D2459">
        <f t="shared" si="161"/>
        <v>0.21436994414926891</v>
      </c>
    </row>
    <row r="2460" spans="1:4">
      <c r="A2460" s="1">
        <f t="shared" si="159"/>
        <v>1223</v>
      </c>
      <c r="B2460">
        <f t="shared" si="160"/>
        <v>1.0679189937804709</v>
      </c>
      <c r="C2460">
        <f t="shared" si="162"/>
        <v>-1.9428902930940239E-16</v>
      </c>
      <c r="D2460">
        <f t="shared" si="161"/>
        <v>0.21436994414926891</v>
      </c>
    </row>
    <row r="2461" spans="1:4">
      <c r="A2461" s="1">
        <f t="shared" si="159"/>
        <v>1223.5</v>
      </c>
      <c r="B2461">
        <f t="shared" si="160"/>
        <v>1.0679189937804709</v>
      </c>
      <c r="C2461">
        <f t="shared" si="162"/>
        <v>-1.9428902930940239E-16</v>
      </c>
      <c r="D2461">
        <f t="shared" si="161"/>
        <v>0.21436994414926891</v>
      </c>
    </row>
    <row r="2462" spans="1:4">
      <c r="A2462" s="1">
        <f t="shared" si="159"/>
        <v>1224</v>
      </c>
      <c r="B2462">
        <f t="shared" si="160"/>
        <v>1.0679189937804709</v>
      </c>
      <c r="C2462">
        <f t="shared" si="162"/>
        <v>-1.9428902930940239E-16</v>
      </c>
      <c r="D2462">
        <f t="shared" si="161"/>
        <v>0.21436994414926891</v>
      </c>
    </row>
    <row r="2463" spans="1:4">
      <c r="A2463" s="1">
        <f t="shared" si="159"/>
        <v>1224.5</v>
      </c>
      <c r="B2463">
        <f t="shared" si="160"/>
        <v>1.0679189937804709</v>
      </c>
      <c r="C2463">
        <f t="shared" si="162"/>
        <v>-1.9428902930940239E-16</v>
      </c>
      <c r="D2463">
        <f t="shared" si="161"/>
        <v>0.21436994414926891</v>
      </c>
    </row>
    <row r="2464" spans="1:4">
      <c r="A2464" s="1">
        <f t="shared" si="159"/>
        <v>1225</v>
      </c>
      <c r="B2464">
        <f t="shared" si="160"/>
        <v>1.0679189937804709</v>
      </c>
      <c r="C2464">
        <f t="shared" si="162"/>
        <v>-1.9428902930940239E-16</v>
      </c>
      <c r="D2464">
        <f t="shared" si="161"/>
        <v>0.21436994414926891</v>
      </c>
    </row>
    <row r="2465" spans="1:4">
      <c r="A2465" s="1">
        <f t="shared" si="159"/>
        <v>1225.5</v>
      </c>
      <c r="B2465">
        <f t="shared" si="160"/>
        <v>1.0679189937804709</v>
      </c>
      <c r="C2465">
        <f t="shared" si="162"/>
        <v>-1.9428902930940239E-16</v>
      </c>
      <c r="D2465">
        <f t="shared" si="161"/>
        <v>0.21436994414926891</v>
      </c>
    </row>
    <row r="2466" spans="1:4">
      <c r="A2466" s="1">
        <f t="shared" si="159"/>
        <v>1226</v>
      </c>
      <c r="B2466">
        <f t="shared" si="160"/>
        <v>1.0679189937804709</v>
      </c>
      <c r="C2466">
        <f t="shared" si="162"/>
        <v>-1.9428902930940239E-16</v>
      </c>
      <c r="D2466">
        <f t="shared" si="161"/>
        <v>0.21436994414926891</v>
      </c>
    </row>
    <row r="2467" spans="1:4">
      <c r="A2467" s="1">
        <f t="shared" si="159"/>
        <v>1226.5</v>
      </c>
      <c r="B2467">
        <f t="shared" si="160"/>
        <v>1.0679189937804709</v>
      </c>
      <c r="C2467">
        <f t="shared" si="162"/>
        <v>-1.9428902930940239E-16</v>
      </c>
      <c r="D2467">
        <f t="shared" si="161"/>
        <v>0.21436994414926891</v>
      </c>
    </row>
    <row r="2468" spans="1:4">
      <c r="A2468" s="1">
        <f t="shared" si="159"/>
        <v>1227</v>
      </c>
      <c r="B2468">
        <f t="shared" si="160"/>
        <v>1.0679189937804709</v>
      </c>
      <c r="C2468">
        <f t="shared" si="162"/>
        <v>-1.9428902930940239E-16</v>
      </c>
      <c r="D2468">
        <f t="shared" si="161"/>
        <v>0.21436994414926891</v>
      </c>
    </row>
    <row r="2469" spans="1:4">
      <c r="A2469" s="1">
        <f t="shared" si="159"/>
        <v>1227.5</v>
      </c>
      <c r="B2469">
        <f t="shared" si="160"/>
        <v>1.0679189937804709</v>
      </c>
      <c r="C2469">
        <f t="shared" si="162"/>
        <v>-1.9428902930940239E-16</v>
      </c>
      <c r="D2469">
        <f t="shared" si="161"/>
        <v>0.21436994414926891</v>
      </c>
    </row>
    <row r="2470" spans="1:4">
      <c r="A2470" s="1">
        <f t="shared" si="159"/>
        <v>1228</v>
      </c>
      <c r="B2470">
        <f t="shared" si="160"/>
        <v>1.0679189937804709</v>
      </c>
      <c r="C2470">
        <f t="shared" si="162"/>
        <v>-1.9428902930940239E-16</v>
      </c>
      <c r="D2470">
        <f t="shared" si="161"/>
        <v>0.21436994414926891</v>
      </c>
    </row>
    <row r="2471" spans="1:4">
      <c r="A2471" s="1">
        <f t="shared" si="159"/>
        <v>1228.5</v>
      </c>
      <c r="B2471">
        <f t="shared" si="160"/>
        <v>1.0679189937804709</v>
      </c>
      <c r="C2471">
        <f t="shared" si="162"/>
        <v>-1.9428902930940239E-16</v>
      </c>
      <c r="D2471">
        <f t="shared" si="161"/>
        <v>0.21436994414926891</v>
      </c>
    </row>
    <row r="2472" spans="1:4">
      <c r="A2472" s="1">
        <f t="shared" si="159"/>
        <v>1229</v>
      </c>
      <c r="B2472">
        <f t="shared" si="160"/>
        <v>1.0679189937804709</v>
      </c>
      <c r="C2472">
        <f t="shared" si="162"/>
        <v>-1.9428902930940239E-16</v>
      </c>
      <c r="D2472">
        <f t="shared" si="161"/>
        <v>0.21436994414926891</v>
      </c>
    </row>
    <row r="2473" spans="1:4">
      <c r="A2473" s="1">
        <f t="shared" si="159"/>
        <v>1229.5</v>
      </c>
      <c r="B2473">
        <f t="shared" si="160"/>
        <v>1.0679189937804709</v>
      </c>
      <c r="C2473">
        <f t="shared" si="162"/>
        <v>-1.9428902930940239E-16</v>
      </c>
      <c r="D2473">
        <f t="shared" si="161"/>
        <v>0.21436994414926891</v>
      </c>
    </row>
    <row r="2474" spans="1:4">
      <c r="A2474" s="1">
        <f t="shared" si="159"/>
        <v>1230</v>
      </c>
      <c r="B2474">
        <f t="shared" si="160"/>
        <v>1.0679189937804709</v>
      </c>
      <c r="C2474">
        <f t="shared" si="162"/>
        <v>-1.9428902930940239E-16</v>
      </c>
      <c r="D2474">
        <f t="shared" si="161"/>
        <v>0.21436994414926891</v>
      </c>
    </row>
    <row r="2475" spans="1:4">
      <c r="A2475" s="1">
        <f t="shared" si="159"/>
        <v>1230.5</v>
      </c>
      <c r="B2475">
        <f t="shared" si="160"/>
        <v>1.0679189937804709</v>
      </c>
      <c r="C2475">
        <f t="shared" si="162"/>
        <v>-1.9428902930940239E-16</v>
      </c>
      <c r="D2475">
        <f t="shared" si="161"/>
        <v>0.21436994414926891</v>
      </c>
    </row>
    <row r="2476" spans="1:4">
      <c r="A2476" s="1">
        <f t="shared" si="159"/>
        <v>1231</v>
      </c>
      <c r="B2476">
        <f t="shared" si="160"/>
        <v>1.0679189937804709</v>
      </c>
      <c r="C2476">
        <f t="shared" si="162"/>
        <v>-1.9428902930940239E-16</v>
      </c>
      <c r="D2476">
        <f t="shared" si="161"/>
        <v>0.21436994414926891</v>
      </c>
    </row>
    <row r="2477" spans="1:4">
      <c r="A2477" s="1">
        <f t="shared" si="159"/>
        <v>1231.5</v>
      </c>
      <c r="B2477">
        <f t="shared" si="160"/>
        <v>1.0679189937804709</v>
      </c>
      <c r="C2477">
        <f t="shared" si="162"/>
        <v>-1.9428902930940239E-16</v>
      </c>
      <c r="D2477">
        <f t="shared" si="161"/>
        <v>0.21436994414926891</v>
      </c>
    </row>
    <row r="2478" spans="1:4">
      <c r="A2478" s="1">
        <f t="shared" si="159"/>
        <v>1232</v>
      </c>
      <c r="B2478">
        <f t="shared" si="160"/>
        <v>1.0679189937804709</v>
      </c>
      <c r="C2478">
        <f t="shared" si="162"/>
        <v>-1.9428902930940239E-16</v>
      </c>
      <c r="D2478">
        <f t="shared" si="161"/>
        <v>0.21436994414926891</v>
      </c>
    </row>
    <row r="2479" spans="1:4">
      <c r="A2479" s="1">
        <f t="shared" si="159"/>
        <v>1232.5</v>
      </c>
      <c r="B2479">
        <f t="shared" si="160"/>
        <v>1.0679189937804709</v>
      </c>
      <c r="C2479">
        <f t="shared" si="162"/>
        <v>-1.9428902930940239E-16</v>
      </c>
      <c r="D2479">
        <f t="shared" si="161"/>
        <v>0.21436994414926891</v>
      </c>
    </row>
    <row r="2480" spans="1:4">
      <c r="A2480" s="1">
        <f t="shared" si="159"/>
        <v>1233</v>
      </c>
      <c r="B2480">
        <f t="shared" si="160"/>
        <v>1.0679189937804709</v>
      </c>
      <c r="C2480">
        <f t="shared" si="162"/>
        <v>-1.9428902930940239E-16</v>
      </c>
      <c r="D2480">
        <f t="shared" si="161"/>
        <v>0.21436994414926891</v>
      </c>
    </row>
    <row r="2481" spans="1:4">
      <c r="A2481" s="1">
        <f t="shared" si="159"/>
        <v>1233.5</v>
      </c>
      <c r="B2481">
        <f t="shared" si="160"/>
        <v>1.0679189937804709</v>
      </c>
      <c r="C2481">
        <f t="shared" si="162"/>
        <v>-1.9428902930940239E-16</v>
      </c>
      <c r="D2481">
        <f t="shared" si="161"/>
        <v>0.21436994414926891</v>
      </c>
    </row>
    <row r="2482" spans="1:4">
      <c r="A2482" s="1">
        <f t="shared" si="159"/>
        <v>1234</v>
      </c>
      <c r="B2482">
        <f t="shared" si="160"/>
        <v>1.0679189937804709</v>
      </c>
      <c r="C2482">
        <f t="shared" si="162"/>
        <v>-1.9428902930940239E-16</v>
      </c>
      <c r="D2482">
        <f t="shared" si="161"/>
        <v>0.21436994414926891</v>
      </c>
    </row>
    <row r="2483" spans="1:4">
      <c r="A2483" s="1">
        <f t="shared" si="159"/>
        <v>1234.5</v>
      </c>
      <c r="B2483">
        <f t="shared" si="160"/>
        <v>1.0679189937804709</v>
      </c>
      <c r="C2483">
        <f t="shared" si="162"/>
        <v>-1.9428902930940239E-16</v>
      </c>
      <c r="D2483">
        <f t="shared" si="161"/>
        <v>0.21436994414926891</v>
      </c>
    </row>
    <row r="2484" spans="1:4">
      <c r="A2484" s="1">
        <f t="shared" si="159"/>
        <v>1235</v>
      </c>
      <c r="B2484">
        <f t="shared" si="160"/>
        <v>1.0679189937804709</v>
      </c>
      <c r="C2484">
        <f t="shared" si="162"/>
        <v>-1.9428902930940239E-16</v>
      </c>
      <c r="D2484">
        <f t="shared" si="161"/>
        <v>0.21436994414926891</v>
      </c>
    </row>
    <row r="2485" spans="1:4">
      <c r="A2485" s="1">
        <f t="shared" si="159"/>
        <v>1235.5</v>
      </c>
      <c r="B2485">
        <f t="shared" si="160"/>
        <v>1.0679189937804709</v>
      </c>
      <c r="C2485">
        <f t="shared" si="162"/>
        <v>-1.9428902930940239E-16</v>
      </c>
      <c r="D2485">
        <f t="shared" si="161"/>
        <v>0.21436994414926891</v>
      </c>
    </row>
    <row r="2486" spans="1:4">
      <c r="A2486" s="1">
        <f t="shared" si="159"/>
        <v>1236</v>
      </c>
      <c r="B2486">
        <f t="shared" si="160"/>
        <v>1.0679189937804709</v>
      </c>
      <c r="C2486">
        <f t="shared" si="162"/>
        <v>-1.9428902930940239E-16</v>
      </c>
      <c r="D2486">
        <f t="shared" si="161"/>
        <v>0.21436994414926891</v>
      </c>
    </row>
    <row r="2487" spans="1:4">
      <c r="A2487" s="1">
        <f t="shared" si="159"/>
        <v>1236.5</v>
      </c>
      <c r="B2487">
        <f t="shared" si="160"/>
        <v>1.0679189937804709</v>
      </c>
      <c r="C2487">
        <f t="shared" si="162"/>
        <v>-1.9428902930940239E-16</v>
      </c>
      <c r="D2487">
        <f t="shared" si="161"/>
        <v>0.21436994414926891</v>
      </c>
    </row>
    <row r="2488" spans="1:4">
      <c r="A2488" s="1">
        <f t="shared" si="159"/>
        <v>1237</v>
      </c>
      <c r="B2488">
        <f t="shared" si="160"/>
        <v>1.0679189937804709</v>
      </c>
      <c r="C2488">
        <f t="shared" si="162"/>
        <v>-1.9428902930940239E-16</v>
      </c>
      <c r="D2488">
        <f t="shared" si="161"/>
        <v>0.21436994414926891</v>
      </c>
    </row>
    <row r="2489" spans="1:4">
      <c r="A2489" s="1">
        <f t="shared" si="159"/>
        <v>1237.5</v>
      </c>
      <c r="B2489">
        <f t="shared" si="160"/>
        <v>1.0679189937804709</v>
      </c>
      <c r="C2489">
        <f t="shared" si="162"/>
        <v>-1.9428902930940239E-16</v>
      </c>
      <c r="D2489">
        <f t="shared" si="161"/>
        <v>0.21436994414926891</v>
      </c>
    </row>
    <row r="2490" spans="1:4">
      <c r="A2490" s="1">
        <f t="shared" si="159"/>
        <v>1238</v>
      </c>
      <c r="B2490">
        <f t="shared" si="160"/>
        <v>1.0679189937804709</v>
      </c>
      <c r="C2490">
        <f t="shared" si="162"/>
        <v>-1.9428902930940239E-16</v>
      </c>
      <c r="D2490">
        <f t="shared" si="161"/>
        <v>0.21436994414926891</v>
      </c>
    </row>
    <row r="2491" spans="1:4">
      <c r="A2491" s="1">
        <f t="shared" si="159"/>
        <v>1238.5</v>
      </c>
      <c r="B2491">
        <f t="shared" si="160"/>
        <v>1.0679189937804709</v>
      </c>
      <c r="C2491">
        <f t="shared" si="162"/>
        <v>-1.9428902930940239E-16</v>
      </c>
      <c r="D2491">
        <f t="shared" si="161"/>
        <v>0.21436994414926891</v>
      </c>
    </row>
    <row r="2492" spans="1:4">
      <c r="A2492" s="1">
        <f t="shared" si="159"/>
        <v>1239</v>
      </c>
      <c r="B2492">
        <f t="shared" si="160"/>
        <v>1.0679189937804709</v>
      </c>
      <c r="C2492">
        <f t="shared" si="162"/>
        <v>-1.9428902930940239E-16</v>
      </c>
      <c r="D2492">
        <f t="shared" si="161"/>
        <v>0.21436994414926891</v>
      </c>
    </row>
    <row r="2493" spans="1:4">
      <c r="A2493" s="1">
        <f t="shared" si="159"/>
        <v>1239.5</v>
      </c>
      <c r="B2493">
        <f t="shared" si="160"/>
        <v>1.0679189937804709</v>
      </c>
      <c r="C2493">
        <f t="shared" si="162"/>
        <v>-1.9428902930940239E-16</v>
      </c>
      <c r="D2493">
        <f t="shared" si="161"/>
        <v>0.21436994414926891</v>
      </c>
    </row>
    <row r="2494" spans="1:4">
      <c r="A2494" s="1">
        <f t="shared" si="159"/>
        <v>1240</v>
      </c>
      <c r="B2494">
        <f t="shared" si="160"/>
        <v>1.0679189937804709</v>
      </c>
      <c r="C2494">
        <f t="shared" si="162"/>
        <v>-1.9428902930940239E-16</v>
      </c>
      <c r="D2494">
        <f t="shared" si="161"/>
        <v>0.21436994414926891</v>
      </c>
    </row>
    <row r="2495" spans="1:4">
      <c r="A2495" s="1">
        <f t="shared" si="159"/>
        <v>1240.5</v>
      </c>
      <c r="B2495">
        <f t="shared" si="160"/>
        <v>1.0679189937804709</v>
      </c>
      <c r="C2495">
        <f t="shared" si="162"/>
        <v>-1.9428902930940239E-16</v>
      </c>
      <c r="D2495">
        <f t="shared" si="161"/>
        <v>0.21436994414926891</v>
      </c>
    </row>
    <row r="2496" spans="1:4">
      <c r="A2496" s="1">
        <f t="shared" si="159"/>
        <v>1241</v>
      </c>
      <c r="B2496">
        <f t="shared" si="160"/>
        <v>1.0679189937804709</v>
      </c>
      <c r="C2496">
        <f t="shared" si="162"/>
        <v>-1.9428902930940239E-16</v>
      </c>
      <c r="D2496">
        <f t="shared" si="161"/>
        <v>0.21436994414926891</v>
      </c>
    </row>
    <row r="2497" spans="1:4">
      <c r="A2497" s="1">
        <f t="shared" si="159"/>
        <v>1241.5</v>
      </c>
      <c r="B2497">
        <f t="shared" si="160"/>
        <v>1.0679189937804709</v>
      </c>
      <c r="C2497">
        <f t="shared" si="162"/>
        <v>-1.9428902930940239E-16</v>
      </c>
      <c r="D2497">
        <f t="shared" si="161"/>
        <v>0.21436994414926891</v>
      </c>
    </row>
    <row r="2498" spans="1:4">
      <c r="A2498" s="1">
        <f t="shared" si="159"/>
        <v>1242</v>
      </c>
      <c r="B2498">
        <f t="shared" si="160"/>
        <v>1.0679189937804709</v>
      </c>
      <c r="C2498">
        <f t="shared" si="162"/>
        <v>-1.9428902930940239E-16</v>
      </c>
      <c r="D2498">
        <f t="shared" si="161"/>
        <v>0.21436994414926891</v>
      </c>
    </row>
    <row r="2499" spans="1:4">
      <c r="A2499" s="1">
        <f t="shared" si="159"/>
        <v>1242.5</v>
      </c>
      <c r="B2499">
        <f t="shared" si="160"/>
        <v>1.0679189937804709</v>
      </c>
      <c r="C2499">
        <f t="shared" si="162"/>
        <v>-1.9428902930940239E-16</v>
      </c>
      <c r="D2499">
        <f t="shared" si="161"/>
        <v>0.21436994414926891</v>
      </c>
    </row>
    <row r="2500" spans="1:4">
      <c r="A2500" s="1">
        <f t="shared" si="159"/>
        <v>1243</v>
      </c>
      <c r="B2500">
        <f t="shared" si="160"/>
        <v>1.0679189937804709</v>
      </c>
      <c r="C2500">
        <f t="shared" si="162"/>
        <v>-1.9428902930940239E-16</v>
      </c>
      <c r="D2500">
        <f t="shared" si="161"/>
        <v>0.21436994414926891</v>
      </c>
    </row>
    <row r="2501" spans="1:4">
      <c r="A2501" s="1">
        <f t="shared" si="159"/>
        <v>1243.5</v>
      </c>
      <c r="B2501">
        <f t="shared" si="160"/>
        <v>1.0679189937804709</v>
      </c>
      <c r="C2501">
        <f t="shared" si="162"/>
        <v>-1.9428902930940239E-16</v>
      </c>
      <c r="D2501">
        <f t="shared" si="161"/>
        <v>0.21436994414926891</v>
      </c>
    </row>
    <row r="2502" spans="1:4">
      <c r="A2502" s="1">
        <f t="shared" si="159"/>
        <v>1244</v>
      </c>
      <c r="B2502">
        <f t="shared" si="160"/>
        <v>1.0679189937804709</v>
      </c>
      <c r="C2502">
        <f t="shared" si="162"/>
        <v>-1.9428902930940239E-16</v>
      </c>
      <c r="D2502">
        <f t="shared" si="161"/>
        <v>0.21436994414926891</v>
      </c>
    </row>
    <row r="2503" spans="1:4">
      <c r="A2503" s="1">
        <f t="shared" si="159"/>
        <v>1244.5</v>
      </c>
      <c r="B2503">
        <f t="shared" si="160"/>
        <v>1.0679189937804709</v>
      </c>
      <c r="C2503">
        <f t="shared" si="162"/>
        <v>-1.9428902930940239E-16</v>
      </c>
      <c r="D2503">
        <f t="shared" si="161"/>
        <v>0.21436994414926891</v>
      </c>
    </row>
    <row r="2504" spans="1:4">
      <c r="A2504" s="1">
        <f t="shared" si="159"/>
        <v>1245</v>
      </c>
      <c r="B2504">
        <f t="shared" si="160"/>
        <v>1.0679189937804709</v>
      </c>
      <c r="C2504">
        <f t="shared" si="162"/>
        <v>-1.9428902930940239E-16</v>
      </c>
      <c r="D2504">
        <f t="shared" si="161"/>
        <v>0.21436994414926891</v>
      </c>
    </row>
    <row r="2505" spans="1:4">
      <c r="A2505" s="1">
        <f t="shared" si="159"/>
        <v>1245.5</v>
      </c>
      <c r="B2505">
        <f t="shared" si="160"/>
        <v>1.0679189937804709</v>
      </c>
      <c r="C2505">
        <f t="shared" si="162"/>
        <v>-1.9428902930940239E-16</v>
      </c>
      <c r="D2505">
        <f t="shared" si="161"/>
        <v>0.21436994414926891</v>
      </c>
    </row>
    <row r="2506" spans="1:4">
      <c r="A2506" s="1">
        <f t="shared" si="159"/>
        <v>1246</v>
      </c>
      <c r="B2506">
        <f t="shared" si="160"/>
        <v>1.0679189937804709</v>
      </c>
      <c r="C2506">
        <f t="shared" si="162"/>
        <v>-1.9428902930940239E-16</v>
      </c>
      <c r="D2506">
        <f t="shared" si="161"/>
        <v>0.21436994414926891</v>
      </c>
    </row>
    <row r="2507" spans="1:4">
      <c r="A2507" s="1">
        <f t="shared" si="159"/>
        <v>1246.5</v>
      </c>
      <c r="B2507">
        <f t="shared" si="160"/>
        <v>1.0679189937804709</v>
      </c>
      <c r="C2507">
        <f t="shared" si="162"/>
        <v>-1.9428902930940239E-16</v>
      </c>
      <c r="D2507">
        <f t="shared" si="161"/>
        <v>0.21436994414926891</v>
      </c>
    </row>
    <row r="2508" spans="1:4">
      <c r="A2508" s="1">
        <f t="shared" si="159"/>
        <v>1247</v>
      </c>
      <c r="B2508">
        <f t="shared" si="160"/>
        <v>1.0679189937804709</v>
      </c>
      <c r="C2508">
        <f t="shared" si="162"/>
        <v>-1.9428902930940239E-16</v>
      </c>
      <c r="D2508">
        <f t="shared" si="161"/>
        <v>0.21436994414926891</v>
      </c>
    </row>
    <row r="2509" spans="1:4">
      <c r="A2509" s="1">
        <f t="shared" ref="A2509:A2572" si="163">A2508+M$4</f>
        <v>1247.5</v>
      </c>
      <c r="B2509">
        <f t="shared" ref="B2509:B2572" si="164">B2508+C2508*(A2509-A2508)</f>
        <v>1.0679189937804709</v>
      </c>
      <c r="C2509">
        <f t="shared" si="162"/>
        <v>-1.9428902930940239E-16</v>
      </c>
      <c r="D2509">
        <f t="shared" ref="D2509:D2572" si="165">$M$8*B2509/($M$9+B2509+$M$10*B2509^2)</f>
        <v>0.21436994414926891</v>
      </c>
    </row>
    <row r="2510" spans="1:4">
      <c r="A2510" s="1">
        <f t="shared" si="163"/>
        <v>1248</v>
      </c>
      <c r="B2510">
        <f t="shared" si="164"/>
        <v>1.0679189937804709</v>
      </c>
      <c r="C2510">
        <f t="shared" si="162"/>
        <v>-1.9428902930940239E-16</v>
      </c>
      <c r="D2510">
        <f t="shared" si="165"/>
        <v>0.21436994414926891</v>
      </c>
    </row>
    <row r="2511" spans="1:4">
      <c r="A2511" s="1">
        <f t="shared" si="163"/>
        <v>1248.5</v>
      </c>
      <c r="B2511">
        <f t="shared" si="164"/>
        <v>1.0679189937804709</v>
      </c>
      <c r="C2511">
        <f t="shared" si="162"/>
        <v>-1.9428902930940239E-16</v>
      </c>
      <c r="D2511">
        <f t="shared" si="165"/>
        <v>0.21436994414926891</v>
      </c>
    </row>
    <row r="2512" spans="1:4">
      <c r="A2512" s="1">
        <f t="shared" si="163"/>
        <v>1249</v>
      </c>
      <c r="B2512">
        <f t="shared" si="164"/>
        <v>1.0679189937804709</v>
      </c>
      <c r="C2512">
        <f t="shared" ref="C2512:C2575" si="166">($M$5/$M$6*($M$7-B2512)-$M$8*B2512/($M$9+B2512+$M$10*B2512^2))</f>
        <v>-1.9428902930940239E-16</v>
      </c>
      <c r="D2512">
        <f t="shared" si="165"/>
        <v>0.21436994414926891</v>
      </c>
    </row>
    <row r="2513" spans="1:4">
      <c r="A2513" s="1">
        <f t="shared" si="163"/>
        <v>1249.5</v>
      </c>
      <c r="B2513">
        <f t="shared" si="164"/>
        <v>1.0679189937804709</v>
      </c>
      <c r="C2513">
        <f t="shared" si="166"/>
        <v>-1.9428902930940239E-16</v>
      </c>
      <c r="D2513">
        <f t="shared" si="165"/>
        <v>0.21436994414926891</v>
      </c>
    </row>
    <row r="2514" spans="1:4">
      <c r="A2514" s="1">
        <f t="shared" si="163"/>
        <v>1250</v>
      </c>
      <c r="B2514">
        <f t="shared" si="164"/>
        <v>1.0679189937804709</v>
      </c>
      <c r="C2514">
        <f t="shared" si="166"/>
        <v>-1.9428902930940239E-16</v>
      </c>
      <c r="D2514">
        <f t="shared" si="165"/>
        <v>0.21436994414926891</v>
      </c>
    </row>
    <row r="2515" spans="1:4">
      <c r="A2515" s="1">
        <f t="shared" si="163"/>
        <v>1250.5</v>
      </c>
      <c r="B2515">
        <f t="shared" si="164"/>
        <v>1.0679189937804709</v>
      </c>
      <c r="C2515">
        <f t="shared" si="166"/>
        <v>-1.9428902930940239E-16</v>
      </c>
      <c r="D2515">
        <f t="shared" si="165"/>
        <v>0.21436994414926891</v>
      </c>
    </row>
    <row r="2516" spans="1:4">
      <c r="A2516" s="1">
        <f t="shared" si="163"/>
        <v>1251</v>
      </c>
      <c r="B2516">
        <f t="shared" si="164"/>
        <v>1.0679189937804709</v>
      </c>
      <c r="C2516">
        <f t="shared" si="166"/>
        <v>-1.9428902930940239E-16</v>
      </c>
      <c r="D2516">
        <f t="shared" si="165"/>
        <v>0.21436994414926891</v>
      </c>
    </row>
    <row r="2517" spans="1:4">
      <c r="A2517" s="1">
        <f t="shared" si="163"/>
        <v>1251.5</v>
      </c>
      <c r="B2517">
        <f t="shared" si="164"/>
        <v>1.0679189937804709</v>
      </c>
      <c r="C2517">
        <f t="shared" si="166"/>
        <v>-1.9428902930940239E-16</v>
      </c>
      <c r="D2517">
        <f t="shared" si="165"/>
        <v>0.21436994414926891</v>
      </c>
    </row>
    <row r="2518" spans="1:4">
      <c r="A2518" s="1">
        <f t="shared" si="163"/>
        <v>1252</v>
      </c>
      <c r="B2518">
        <f t="shared" si="164"/>
        <v>1.0679189937804709</v>
      </c>
      <c r="C2518">
        <f t="shared" si="166"/>
        <v>-1.9428902930940239E-16</v>
      </c>
      <c r="D2518">
        <f t="shared" si="165"/>
        <v>0.21436994414926891</v>
      </c>
    </row>
    <row r="2519" spans="1:4">
      <c r="A2519" s="1">
        <f t="shared" si="163"/>
        <v>1252.5</v>
      </c>
      <c r="B2519">
        <f t="shared" si="164"/>
        <v>1.0679189937804709</v>
      </c>
      <c r="C2519">
        <f t="shared" si="166"/>
        <v>-1.9428902930940239E-16</v>
      </c>
      <c r="D2519">
        <f t="shared" si="165"/>
        <v>0.21436994414926891</v>
      </c>
    </row>
    <row r="2520" spans="1:4">
      <c r="A2520" s="1">
        <f t="shared" si="163"/>
        <v>1253</v>
      </c>
      <c r="B2520">
        <f t="shared" si="164"/>
        <v>1.0679189937804709</v>
      </c>
      <c r="C2520">
        <f t="shared" si="166"/>
        <v>-1.9428902930940239E-16</v>
      </c>
      <c r="D2520">
        <f t="shared" si="165"/>
        <v>0.21436994414926891</v>
      </c>
    </row>
    <row r="2521" spans="1:4">
      <c r="A2521" s="1">
        <f t="shared" si="163"/>
        <v>1253.5</v>
      </c>
      <c r="B2521">
        <f t="shared" si="164"/>
        <v>1.0679189937804709</v>
      </c>
      <c r="C2521">
        <f t="shared" si="166"/>
        <v>-1.9428902930940239E-16</v>
      </c>
      <c r="D2521">
        <f t="shared" si="165"/>
        <v>0.21436994414926891</v>
      </c>
    </row>
    <row r="2522" spans="1:4">
      <c r="A2522" s="1">
        <f t="shared" si="163"/>
        <v>1254</v>
      </c>
      <c r="B2522">
        <f t="shared" si="164"/>
        <v>1.0679189937804709</v>
      </c>
      <c r="C2522">
        <f t="shared" si="166"/>
        <v>-1.9428902930940239E-16</v>
      </c>
      <c r="D2522">
        <f t="shared" si="165"/>
        <v>0.21436994414926891</v>
      </c>
    </row>
    <row r="2523" spans="1:4">
      <c r="A2523" s="1">
        <f t="shared" si="163"/>
        <v>1254.5</v>
      </c>
      <c r="B2523">
        <f t="shared" si="164"/>
        <v>1.0679189937804709</v>
      </c>
      <c r="C2523">
        <f t="shared" si="166"/>
        <v>-1.9428902930940239E-16</v>
      </c>
      <c r="D2523">
        <f t="shared" si="165"/>
        <v>0.21436994414926891</v>
      </c>
    </row>
    <row r="2524" spans="1:4">
      <c r="A2524" s="1">
        <f t="shared" si="163"/>
        <v>1255</v>
      </c>
      <c r="B2524">
        <f t="shared" si="164"/>
        <v>1.0679189937804709</v>
      </c>
      <c r="C2524">
        <f t="shared" si="166"/>
        <v>-1.9428902930940239E-16</v>
      </c>
      <c r="D2524">
        <f t="shared" si="165"/>
        <v>0.21436994414926891</v>
      </c>
    </row>
    <row r="2525" spans="1:4">
      <c r="A2525" s="1">
        <f t="shared" si="163"/>
        <v>1255.5</v>
      </c>
      <c r="B2525">
        <f t="shared" si="164"/>
        <v>1.0679189937804709</v>
      </c>
      <c r="C2525">
        <f t="shared" si="166"/>
        <v>-1.9428902930940239E-16</v>
      </c>
      <c r="D2525">
        <f t="shared" si="165"/>
        <v>0.21436994414926891</v>
      </c>
    </row>
    <row r="2526" spans="1:4">
      <c r="A2526" s="1">
        <f t="shared" si="163"/>
        <v>1256</v>
      </c>
      <c r="B2526">
        <f t="shared" si="164"/>
        <v>1.0679189937804709</v>
      </c>
      <c r="C2526">
        <f t="shared" si="166"/>
        <v>-1.9428902930940239E-16</v>
      </c>
      <c r="D2526">
        <f t="shared" si="165"/>
        <v>0.21436994414926891</v>
      </c>
    </row>
    <row r="2527" spans="1:4">
      <c r="A2527" s="1">
        <f t="shared" si="163"/>
        <v>1256.5</v>
      </c>
      <c r="B2527">
        <f t="shared" si="164"/>
        <v>1.0679189937804709</v>
      </c>
      <c r="C2527">
        <f t="shared" si="166"/>
        <v>-1.9428902930940239E-16</v>
      </c>
      <c r="D2527">
        <f t="shared" si="165"/>
        <v>0.21436994414926891</v>
      </c>
    </row>
    <row r="2528" spans="1:4">
      <c r="A2528" s="1">
        <f t="shared" si="163"/>
        <v>1257</v>
      </c>
      <c r="B2528">
        <f t="shared" si="164"/>
        <v>1.0679189937804709</v>
      </c>
      <c r="C2528">
        <f t="shared" si="166"/>
        <v>-1.9428902930940239E-16</v>
      </c>
      <c r="D2528">
        <f t="shared" si="165"/>
        <v>0.21436994414926891</v>
      </c>
    </row>
    <row r="2529" spans="1:4">
      <c r="A2529" s="1">
        <f t="shared" si="163"/>
        <v>1257.5</v>
      </c>
      <c r="B2529">
        <f t="shared" si="164"/>
        <v>1.0679189937804709</v>
      </c>
      <c r="C2529">
        <f t="shared" si="166"/>
        <v>-1.9428902930940239E-16</v>
      </c>
      <c r="D2529">
        <f t="shared" si="165"/>
        <v>0.21436994414926891</v>
      </c>
    </row>
    <row r="2530" spans="1:4">
      <c r="A2530" s="1">
        <f t="shared" si="163"/>
        <v>1258</v>
      </c>
      <c r="B2530">
        <f t="shared" si="164"/>
        <v>1.0679189937804709</v>
      </c>
      <c r="C2530">
        <f t="shared" si="166"/>
        <v>-1.9428902930940239E-16</v>
      </c>
      <c r="D2530">
        <f t="shared" si="165"/>
        <v>0.21436994414926891</v>
      </c>
    </row>
    <row r="2531" spans="1:4">
      <c r="A2531" s="1">
        <f t="shared" si="163"/>
        <v>1258.5</v>
      </c>
      <c r="B2531">
        <f t="shared" si="164"/>
        <v>1.0679189937804709</v>
      </c>
      <c r="C2531">
        <f t="shared" si="166"/>
        <v>-1.9428902930940239E-16</v>
      </c>
      <c r="D2531">
        <f t="shared" si="165"/>
        <v>0.21436994414926891</v>
      </c>
    </row>
    <row r="2532" spans="1:4">
      <c r="A2532" s="1">
        <f t="shared" si="163"/>
        <v>1259</v>
      </c>
      <c r="B2532">
        <f t="shared" si="164"/>
        <v>1.0679189937804709</v>
      </c>
      <c r="C2532">
        <f t="shared" si="166"/>
        <v>-1.9428902930940239E-16</v>
      </c>
      <c r="D2532">
        <f t="shared" si="165"/>
        <v>0.21436994414926891</v>
      </c>
    </row>
    <row r="2533" spans="1:4">
      <c r="A2533" s="1">
        <f t="shared" si="163"/>
        <v>1259.5</v>
      </c>
      <c r="B2533">
        <f t="shared" si="164"/>
        <v>1.0679189937804709</v>
      </c>
      <c r="C2533">
        <f t="shared" si="166"/>
        <v>-1.9428902930940239E-16</v>
      </c>
      <c r="D2533">
        <f t="shared" si="165"/>
        <v>0.21436994414926891</v>
      </c>
    </row>
    <row r="2534" spans="1:4">
      <c r="A2534" s="1">
        <f t="shared" si="163"/>
        <v>1260</v>
      </c>
      <c r="B2534">
        <f t="shared" si="164"/>
        <v>1.0679189937804709</v>
      </c>
      <c r="C2534">
        <f t="shared" si="166"/>
        <v>-1.9428902930940239E-16</v>
      </c>
      <c r="D2534">
        <f t="shared" si="165"/>
        <v>0.21436994414926891</v>
      </c>
    </row>
    <row r="2535" spans="1:4">
      <c r="A2535" s="1">
        <f t="shared" si="163"/>
        <v>1260.5</v>
      </c>
      <c r="B2535">
        <f t="shared" si="164"/>
        <v>1.0679189937804709</v>
      </c>
      <c r="C2535">
        <f t="shared" si="166"/>
        <v>-1.9428902930940239E-16</v>
      </c>
      <c r="D2535">
        <f t="shared" si="165"/>
        <v>0.21436994414926891</v>
      </c>
    </row>
    <row r="2536" spans="1:4">
      <c r="A2536" s="1">
        <f t="shared" si="163"/>
        <v>1261</v>
      </c>
      <c r="B2536">
        <f t="shared" si="164"/>
        <v>1.0679189937804709</v>
      </c>
      <c r="C2536">
        <f t="shared" si="166"/>
        <v>-1.9428902930940239E-16</v>
      </c>
      <c r="D2536">
        <f t="shared" si="165"/>
        <v>0.21436994414926891</v>
      </c>
    </row>
    <row r="2537" spans="1:4">
      <c r="A2537" s="1">
        <f t="shared" si="163"/>
        <v>1261.5</v>
      </c>
      <c r="B2537">
        <f t="shared" si="164"/>
        <v>1.0679189937804709</v>
      </c>
      <c r="C2537">
        <f t="shared" si="166"/>
        <v>-1.9428902930940239E-16</v>
      </c>
      <c r="D2537">
        <f t="shared" si="165"/>
        <v>0.21436994414926891</v>
      </c>
    </row>
    <row r="2538" spans="1:4">
      <c r="A2538" s="1">
        <f t="shared" si="163"/>
        <v>1262</v>
      </c>
      <c r="B2538">
        <f t="shared" si="164"/>
        <v>1.0679189937804709</v>
      </c>
      <c r="C2538">
        <f t="shared" si="166"/>
        <v>-1.9428902930940239E-16</v>
      </c>
      <c r="D2538">
        <f t="shared" si="165"/>
        <v>0.21436994414926891</v>
      </c>
    </row>
    <row r="2539" spans="1:4">
      <c r="A2539" s="1">
        <f t="shared" si="163"/>
        <v>1262.5</v>
      </c>
      <c r="B2539">
        <f t="shared" si="164"/>
        <v>1.0679189937804709</v>
      </c>
      <c r="C2539">
        <f t="shared" si="166"/>
        <v>-1.9428902930940239E-16</v>
      </c>
      <c r="D2539">
        <f t="shared" si="165"/>
        <v>0.21436994414926891</v>
      </c>
    </row>
    <row r="2540" spans="1:4">
      <c r="A2540" s="1">
        <f t="shared" si="163"/>
        <v>1263</v>
      </c>
      <c r="B2540">
        <f t="shared" si="164"/>
        <v>1.0679189937804709</v>
      </c>
      <c r="C2540">
        <f t="shared" si="166"/>
        <v>-1.9428902930940239E-16</v>
      </c>
      <c r="D2540">
        <f t="shared" si="165"/>
        <v>0.21436994414926891</v>
      </c>
    </row>
    <row r="2541" spans="1:4">
      <c r="A2541" s="1">
        <f t="shared" si="163"/>
        <v>1263.5</v>
      </c>
      <c r="B2541">
        <f t="shared" si="164"/>
        <v>1.0679189937804709</v>
      </c>
      <c r="C2541">
        <f t="shared" si="166"/>
        <v>-1.9428902930940239E-16</v>
      </c>
      <c r="D2541">
        <f t="shared" si="165"/>
        <v>0.21436994414926891</v>
      </c>
    </row>
    <row r="2542" spans="1:4">
      <c r="A2542" s="1">
        <f t="shared" si="163"/>
        <v>1264</v>
      </c>
      <c r="B2542">
        <f t="shared" si="164"/>
        <v>1.0679189937804709</v>
      </c>
      <c r="C2542">
        <f t="shared" si="166"/>
        <v>-1.9428902930940239E-16</v>
      </c>
      <c r="D2542">
        <f t="shared" si="165"/>
        <v>0.21436994414926891</v>
      </c>
    </row>
    <row r="2543" spans="1:4">
      <c r="A2543" s="1">
        <f t="shared" si="163"/>
        <v>1264.5</v>
      </c>
      <c r="B2543">
        <f t="shared" si="164"/>
        <v>1.0679189937804709</v>
      </c>
      <c r="C2543">
        <f t="shared" si="166"/>
        <v>-1.9428902930940239E-16</v>
      </c>
      <c r="D2543">
        <f t="shared" si="165"/>
        <v>0.21436994414926891</v>
      </c>
    </row>
    <row r="2544" spans="1:4">
      <c r="A2544" s="1">
        <f t="shared" si="163"/>
        <v>1265</v>
      </c>
      <c r="B2544">
        <f t="shared" si="164"/>
        <v>1.0679189937804709</v>
      </c>
      <c r="C2544">
        <f t="shared" si="166"/>
        <v>-1.9428902930940239E-16</v>
      </c>
      <c r="D2544">
        <f t="shared" si="165"/>
        <v>0.21436994414926891</v>
      </c>
    </row>
    <row r="2545" spans="1:4">
      <c r="A2545" s="1">
        <f t="shared" si="163"/>
        <v>1265.5</v>
      </c>
      <c r="B2545">
        <f t="shared" si="164"/>
        <v>1.0679189937804709</v>
      </c>
      <c r="C2545">
        <f t="shared" si="166"/>
        <v>-1.9428902930940239E-16</v>
      </c>
      <c r="D2545">
        <f t="shared" si="165"/>
        <v>0.21436994414926891</v>
      </c>
    </row>
    <row r="2546" spans="1:4">
      <c r="A2546" s="1">
        <f t="shared" si="163"/>
        <v>1266</v>
      </c>
      <c r="B2546">
        <f t="shared" si="164"/>
        <v>1.0679189937804709</v>
      </c>
      <c r="C2546">
        <f t="shared" si="166"/>
        <v>-1.9428902930940239E-16</v>
      </c>
      <c r="D2546">
        <f t="shared" si="165"/>
        <v>0.21436994414926891</v>
      </c>
    </row>
    <row r="2547" spans="1:4">
      <c r="A2547" s="1">
        <f t="shared" si="163"/>
        <v>1266.5</v>
      </c>
      <c r="B2547">
        <f t="shared" si="164"/>
        <v>1.0679189937804709</v>
      </c>
      <c r="C2547">
        <f t="shared" si="166"/>
        <v>-1.9428902930940239E-16</v>
      </c>
      <c r="D2547">
        <f t="shared" si="165"/>
        <v>0.21436994414926891</v>
      </c>
    </row>
    <row r="2548" spans="1:4">
      <c r="A2548" s="1">
        <f t="shared" si="163"/>
        <v>1267</v>
      </c>
      <c r="B2548">
        <f t="shared" si="164"/>
        <v>1.0679189937804709</v>
      </c>
      <c r="C2548">
        <f t="shared" si="166"/>
        <v>-1.9428902930940239E-16</v>
      </c>
      <c r="D2548">
        <f t="shared" si="165"/>
        <v>0.21436994414926891</v>
      </c>
    </row>
    <row r="2549" spans="1:4">
      <c r="A2549" s="1">
        <f t="shared" si="163"/>
        <v>1267.5</v>
      </c>
      <c r="B2549">
        <f t="shared" si="164"/>
        <v>1.0679189937804709</v>
      </c>
      <c r="C2549">
        <f t="shared" si="166"/>
        <v>-1.9428902930940239E-16</v>
      </c>
      <c r="D2549">
        <f t="shared" si="165"/>
        <v>0.21436994414926891</v>
      </c>
    </row>
    <row r="2550" spans="1:4">
      <c r="A2550" s="1">
        <f t="shared" si="163"/>
        <v>1268</v>
      </c>
      <c r="B2550">
        <f t="shared" si="164"/>
        <v>1.0679189937804709</v>
      </c>
      <c r="C2550">
        <f t="shared" si="166"/>
        <v>-1.9428902930940239E-16</v>
      </c>
      <c r="D2550">
        <f t="shared" si="165"/>
        <v>0.21436994414926891</v>
      </c>
    </row>
    <row r="2551" spans="1:4">
      <c r="A2551" s="1">
        <f t="shared" si="163"/>
        <v>1268.5</v>
      </c>
      <c r="B2551">
        <f t="shared" si="164"/>
        <v>1.0679189937804709</v>
      </c>
      <c r="C2551">
        <f t="shared" si="166"/>
        <v>-1.9428902930940239E-16</v>
      </c>
      <c r="D2551">
        <f t="shared" si="165"/>
        <v>0.21436994414926891</v>
      </c>
    </row>
    <row r="2552" spans="1:4">
      <c r="A2552" s="1">
        <f t="shared" si="163"/>
        <v>1269</v>
      </c>
      <c r="B2552">
        <f t="shared" si="164"/>
        <v>1.0679189937804709</v>
      </c>
      <c r="C2552">
        <f t="shared" si="166"/>
        <v>-1.9428902930940239E-16</v>
      </c>
      <c r="D2552">
        <f t="shared" si="165"/>
        <v>0.21436994414926891</v>
      </c>
    </row>
    <row r="2553" spans="1:4">
      <c r="A2553" s="1">
        <f t="shared" si="163"/>
        <v>1269.5</v>
      </c>
      <c r="B2553">
        <f t="shared" si="164"/>
        <v>1.0679189937804709</v>
      </c>
      <c r="C2553">
        <f t="shared" si="166"/>
        <v>-1.9428902930940239E-16</v>
      </c>
      <c r="D2553">
        <f t="shared" si="165"/>
        <v>0.21436994414926891</v>
      </c>
    </row>
    <row r="2554" spans="1:4">
      <c r="A2554" s="1">
        <f t="shared" si="163"/>
        <v>1270</v>
      </c>
      <c r="B2554">
        <f t="shared" si="164"/>
        <v>1.0679189937804709</v>
      </c>
      <c r="C2554">
        <f t="shared" si="166"/>
        <v>-1.9428902930940239E-16</v>
      </c>
      <c r="D2554">
        <f t="shared" si="165"/>
        <v>0.21436994414926891</v>
      </c>
    </row>
    <row r="2555" spans="1:4">
      <c r="A2555" s="1">
        <f t="shared" si="163"/>
        <v>1270.5</v>
      </c>
      <c r="B2555">
        <f t="shared" si="164"/>
        <v>1.0679189937804709</v>
      </c>
      <c r="C2555">
        <f t="shared" si="166"/>
        <v>-1.9428902930940239E-16</v>
      </c>
      <c r="D2555">
        <f t="shared" si="165"/>
        <v>0.21436994414926891</v>
      </c>
    </row>
    <row r="2556" spans="1:4">
      <c r="A2556" s="1">
        <f t="shared" si="163"/>
        <v>1271</v>
      </c>
      <c r="B2556">
        <f t="shared" si="164"/>
        <v>1.0679189937804709</v>
      </c>
      <c r="C2556">
        <f t="shared" si="166"/>
        <v>-1.9428902930940239E-16</v>
      </c>
      <c r="D2556">
        <f t="shared" si="165"/>
        <v>0.21436994414926891</v>
      </c>
    </row>
    <row r="2557" spans="1:4">
      <c r="A2557" s="1">
        <f t="shared" si="163"/>
        <v>1271.5</v>
      </c>
      <c r="B2557">
        <f t="shared" si="164"/>
        <v>1.0679189937804709</v>
      </c>
      <c r="C2557">
        <f t="shared" si="166"/>
        <v>-1.9428902930940239E-16</v>
      </c>
      <c r="D2557">
        <f t="shared" si="165"/>
        <v>0.21436994414926891</v>
      </c>
    </row>
    <row r="2558" spans="1:4">
      <c r="A2558" s="1">
        <f t="shared" si="163"/>
        <v>1272</v>
      </c>
      <c r="B2558">
        <f t="shared" si="164"/>
        <v>1.0679189937804709</v>
      </c>
      <c r="C2558">
        <f t="shared" si="166"/>
        <v>-1.9428902930940239E-16</v>
      </c>
      <c r="D2558">
        <f t="shared" si="165"/>
        <v>0.21436994414926891</v>
      </c>
    </row>
    <row r="2559" spans="1:4">
      <c r="A2559" s="1">
        <f t="shared" si="163"/>
        <v>1272.5</v>
      </c>
      <c r="B2559">
        <f t="shared" si="164"/>
        <v>1.0679189937804709</v>
      </c>
      <c r="C2559">
        <f t="shared" si="166"/>
        <v>-1.9428902930940239E-16</v>
      </c>
      <c r="D2559">
        <f t="shared" si="165"/>
        <v>0.21436994414926891</v>
      </c>
    </row>
    <row r="2560" spans="1:4">
      <c r="A2560" s="1">
        <f t="shared" si="163"/>
        <v>1273</v>
      </c>
      <c r="B2560">
        <f t="shared" si="164"/>
        <v>1.0679189937804709</v>
      </c>
      <c r="C2560">
        <f t="shared" si="166"/>
        <v>-1.9428902930940239E-16</v>
      </c>
      <c r="D2560">
        <f t="shared" si="165"/>
        <v>0.21436994414926891</v>
      </c>
    </row>
    <row r="2561" spans="1:4">
      <c r="A2561" s="1">
        <f t="shared" si="163"/>
        <v>1273.5</v>
      </c>
      <c r="B2561">
        <f t="shared" si="164"/>
        <v>1.0679189937804709</v>
      </c>
      <c r="C2561">
        <f t="shared" si="166"/>
        <v>-1.9428902930940239E-16</v>
      </c>
      <c r="D2561">
        <f t="shared" si="165"/>
        <v>0.21436994414926891</v>
      </c>
    </row>
    <row r="2562" spans="1:4">
      <c r="A2562" s="1">
        <f t="shared" si="163"/>
        <v>1274</v>
      </c>
      <c r="B2562">
        <f t="shared" si="164"/>
        <v>1.0679189937804709</v>
      </c>
      <c r="C2562">
        <f t="shared" si="166"/>
        <v>-1.9428902930940239E-16</v>
      </c>
      <c r="D2562">
        <f t="shared" si="165"/>
        <v>0.21436994414926891</v>
      </c>
    </row>
    <row r="2563" spans="1:4">
      <c r="A2563" s="1">
        <f t="shared" si="163"/>
        <v>1274.5</v>
      </c>
      <c r="B2563">
        <f t="shared" si="164"/>
        <v>1.0679189937804709</v>
      </c>
      <c r="C2563">
        <f t="shared" si="166"/>
        <v>-1.9428902930940239E-16</v>
      </c>
      <c r="D2563">
        <f t="shared" si="165"/>
        <v>0.21436994414926891</v>
      </c>
    </row>
    <row r="2564" spans="1:4">
      <c r="A2564" s="1">
        <f t="shared" si="163"/>
        <v>1275</v>
      </c>
      <c r="B2564">
        <f t="shared" si="164"/>
        <v>1.0679189937804709</v>
      </c>
      <c r="C2564">
        <f t="shared" si="166"/>
        <v>-1.9428902930940239E-16</v>
      </c>
      <c r="D2564">
        <f t="shared" si="165"/>
        <v>0.21436994414926891</v>
      </c>
    </row>
    <row r="2565" spans="1:4">
      <c r="A2565" s="1">
        <f t="shared" si="163"/>
        <v>1275.5</v>
      </c>
      <c r="B2565">
        <f t="shared" si="164"/>
        <v>1.0679189937804709</v>
      </c>
      <c r="C2565">
        <f t="shared" si="166"/>
        <v>-1.9428902930940239E-16</v>
      </c>
      <c r="D2565">
        <f t="shared" si="165"/>
        <v>0.21436994414926891</v>
      </c>
    </row>
    <row r="2566" spans="1:4">
      <c r="A2566" s="1">
        <f t="shared" si="163"/>
        <v>1276</v>
      </c>
      <c r="B2566">
        <f t="shared" si="164"/>
        <v>1.0679189937804709</v>
      </c>
      <c r="C2566">
        <f t="shared" si="166"/>
        <v>-1.9428902930940239E-16</v>
      </c>
      <c r="D2566">
        <f t="shared" si="165"/>
        <v>0.21436994414926891</v>
      </c>
    </row>
    <row r="2567" spans="1:4">
      <c r="A2567" s="1">
        <f t="shared" si="163"/>
        <v>1276.5</v>
      </c>
      <c r="B2567">
        <f t="shared" si="164"/>
        <v>1.0679189937804709</v>
      </c>
      <c r="C2567">
        <f t="shared" si="166"/>
        <v>-1.9428902930940239E-16</v>
      </c>
      <c r="D2567">
        <f t="shared" si="165"/>
        <v>0.21436994414926891</v>
      </c>
    </row>
    <row r="2568" spans="1:4">
      <c r="A2568" s="1">
        <f t="shared" si="163"/>
        <v>1277</v>
      </c>
      <c r="B2568">
        <f t="shared" si="164"/>
        <v>1.0679189937804709</v>
      </c>
      <c r="C2568">
        <f t="shared" si="166"/>
        <v>-1.9428902930940239E-16</v>
      </c>
      <c r="D2568">
        <f t="shared" si="165"/>
        <v>0.21436994414926891</v>
      </c>
    </row>
    <row r="2569" spans="1:4">
      <c r="A2569" s="1">
        <f t="shared" si="163"/>
        <v>1277.5</v>
      </c>
      <c r="B2569">
        <f t="shared" si="164"/>
        <v>1.0679189937804709</v>
      </c>
      <c r="C2569">
        <f t="shared" si="166"/>
        <v>-1.9428902930940239E-16</v>
      </c>
      <c r="D2569">
        <f t="shared" si="165"/>
        <v>0.21436994414926891</v>
      </c>
    </row>
    <row r="2570" spans="1:4">
      <c r="A2570" s="1">
        <f t="shared" si="163"/>
        <v>1278</v>
      </c>
      <c r="B2570">
        <f t="shared" si="164"/>
        <v>1.0679189937804709</v>
      </c>
      <c r="C2570">
        <f t="shared" si="166"/>
        <v>-1.9428902930940239E-16</v>
      </c>
      <c r="D2570">
        <f t="shared" si="165"/>
        <v>0.21436994414926891</v>
      </c>
    </row>
    <row r="2571" spans="1:4">
      <c r="A2571" s="1">
        <f t="shared" si="163"/>
        <v>1278.5</v>
      </c>
      <c r="B2571">
        <f t="shared" si="164"/>
        <v>1.0679189937804709</v>
      </c>
      <c r="C2571">
        <f t="shared" si="166"/>
        <v>-1.9428902930940239E-16</v>
      </c>
      <c r="D2571">
        <f t="shared" si="165"/>
        <v>0.21436994414926891</v>
      </c>
    </row>
    <row r="2572" spans="1:4">
      <c r="A2572" s="1">
        <f t="shared" si="163"/>
        <v>1279</v>
      </c>
      <c r="B2572">
        <f t="shared" si="164"/>
        <v>1.0679189937804709</v>
      </c>
      <c r="C2572">
        <f t="shared" si="166"/>
        <v>-1.9428902930940239E-16</v>
      </c>
      <c r="D2572">
        <f t="shared" si="165"/>
        <v>0.21436994414926891</v>
      </c>
    </row>
    <row r="2573" spans="1:4">
      <c r="A2573" s="1">
        <f t="shared" ref="A2573:A2636" si="167">A2572+M$4</f>
        <v>1279.5</v>
      </c>
      <c r="B2573">
        <f t="shared" ref="B2573:B2636" si="168">B2572+C2572*(A2573-A2572)</f>
        <v>1.0679189937804709</v>
      </c>
      <c r="C2573">
        <f t="shared" si="166"/>
        <v>-1.9428902930940239E-16</v>
      </c>
      <c r="D2573">
        <f t="shared" ref="D2573:D2636" si="169">$M$8*B2573/($M$9+B2573+$M$10*B2573^2)</f>
        <v>0.21436994414926891</v>
      </c>
    </row>
    <row r="2574" spans="1:4">
      <c r="A2574" s="1">
        <f t="shared" si="167"/>
        <v>1280</v>
      </c>
      <c r="B2574">
        <f t="shared" si="168"/>
        <v>1.0679189937804709</v>
      </c>
      <c r="C2574">
        <f t="shared" si="166"/>
        <v>-1.9428902930940239E-16</v>
      </c>
      <c r="D2574">
        <f t="shared" si="169"/>
        <v>0.21436994414926891</v>
      </c>
    </row>
    <row r="2575" spans="1:4">
      <c r="A2575" s="1">
        <f t="shared" si="167"/>
        <v>1280.5</v>
      </c>
      <c r="B2575">
        <f t="shared" si="168"/>
        <v>1.0679189937804709</v>
      </c>
      <c r="C2575">
        <f t="shared" si="166"/>
        <v>-1.9428902930940239E-16</v>
      </c>
      <c r="D2575">
        <f t="shared" si="169"/>
        <v>0.21436994414926891</v>
      </c>
    </row>
    <row r="2576" spans="1:4">
      <c r="A2576" s="1">
        <f t="shared" si="167"/>
        <v>1281</v>
      </c>
      <c r="B2576">
        <f t="shared" si="168"/>
        <v>1.0679189937804709</v>
      </c>
      <c r="C2576">
        <f t="shared" ref="C2576:C2639" si="170">($M$5/$M$6*($M$7-B2576)-$M$8*B2576/($M$9+B2576+$M$10*B2576^2))</f>
        <v>-1.9428902930940239E-16</v>
      </c>
      <c r="D2576">
        <f t="shared" si="169"/>
        <v>0.21436994414926891</v>
      </c>
    </row>
    <row r="2577" spans="1:4">
      <c r="A2577" s="1">
        <f t="shared" si="167"/>
        <v>1281.5</v>
      </c>
      <c r="B2577">
        <f t="shared" si="168"/>
        <v>1.0679189937804709</v>
      </c>
      <c r="C2577">
        <f t="shared" si="170"/>
        <v>-1.9428902930940239E-16</v>
      </c>
      <c r="D2577">
        <f t="shared" si="169"/>
        <v>0.21436994414926891</v>
      </c>
    </row>
    <row r="2578" spans="1:4">
      <c r="A2578" s="1">
        <f t="shared" si="167"/>
        <v>1282</v>
      </c>
      <c r="B2578">
        <f t="shared" si="168"/>
        <v>1.0679189937804709</v>
      </c>
      <c r="C2578">
        <f t="shared" si="170"/>
        <v>-1.9428902930940239E-16</v>
      </c>
      <c r="D2578">
        <f t="shared" si="169"/>
        <v>0.21436994414926891</v>
      </c>
    </row>
    <row r="2579" spans="1:4">
      <c r="A2579" s="1">
        <f t="shared" si="167"/>
        <v>1282.5</v>
      </c>
      <c r="B2579">
        <f t="shared" si="168"/>
        <v>1.0679189937804709</v>
      </c>
      <c r="C2579">
        <f t="shared" si="170"/>
        <v>-1.9428902930940239E-16</v>
      </c>
      <c r="D2579">
        <f t="shared" si="169"/>
        <v>0.21436994414926891</v>
      </c>
    </row>
    <row r="2580" spans="1:4">
      <c r="A2580" s="1">
        <f t="shared" si="167"/>
        <v>1283</v>
      </c>
      <c r="B2580">
        <f t="shared" si="168"/>
        <v>1.0679189937804709</v>
      </c>
      <c r="C2580">
        <f t="shared" si="170"/>
        <v>-1.9428902930940239E-16</v>
      </c>
      <c r="D2580">
        <f t="shared" si="169"/>
        <v>0.21436994414926891</v>
      </c>
    </row>
    <row r="2581" spans="1:4">
      <c r="A2581" s="1">
        <f t="shared" si="167"/>
        <v>1283.5</v>
      </c>
      <c r="B2581">
        <f t="shared" si="168"/>
        <v>1.0679189937804709</v>
      </c>
      <c r="C2581">
        <f t="shared" si="170"/>
        <v>-1.9428902930940239E-16</v>
      </c>
      <c r="D2581">
        <f t="shared" si="169"/>
        <v>0.21436994414926891</v>
      </c>
    </row>
    <row r="2582" spans="1:4">
      <c r="A2582" s="1">
        <f t="shared" si="167"/>
        <v>1284</v>
      </c>
      <c r="B2582">
        <f t="shared" si="168"/>
        <v>1.0679189937804709</v>
      </c>
      <c r="C2582">
        <f t="shared" si="170"/>
        <v>-1.9428902930940239E-16</v>
      </c>
      <c r="D2582">
        <f t="shared" si="169"/>
        <v>0.21436994414926891</v>
      </c>
    </row>
    <row r="2583" spans="1:4">
      <c r="A2583" s="1">
        <f t="shared" si="167"/>
        <v>1284.5</v>
      </c>
      <c r="B2583">
        <f t="shared" si="168"/>
        <v>1.0679189937804709</v>
      </c>
      <c r="C2583">
        <f t="shared" si="170"/>
        <v>-1.9428902930940239E-16</v>
      </c>
      <c r="D2583">
        <f t="shared" si="169"/>
        <v>0.21436994414926891</v>
      </c>
    </row>
    <row r="2584" spans="1:4">
      <c r="A2584" s="1">
        <f t="shared" si="167"/>
        <v>1285</v>
      </c>
      <c r="B2584">
        <f t="shared" si="168"/>
        <v>1.0679189937804709</v>
      </c>
      <c r="C2584">
        <f t="shared" si="170"/>
        <v>-1.9428902930940239E-16</v>
      </c>
      <c r="D2584">
        <f t="shared" si="169"/>
        <v>0.21436994414926891</v>
      </c>
    </row>
    <row r="2585" spans="1:4">
      <c r="A2585" s="1">
        <f t="shared" si="167"/>
        <v>1285.5</v>
      </c>
      <c r="B2585">
        <f t="shared" si="168"/>
        <v>1.0679189937804709</v>
      </c>
      <c r="C2585">
        <f t="shared" si="170"/>
        <v>-1.9428902930940239E-16</v>
      </c>
      <c r="D2585">
        <f t="shared" si="169"/>
        <v>0.21436994414926891</v>
      </c>
    </row>
    <row r="2586" spans="1:4">
      <c r="A2586" s="1">
        <f t="shared" si="167"/>
        <v>1286</v>
      </c>
      <c r="B2586">
        <f t="shared" si="168"/>
        <v>1.0679189937804709</v>
      </c>
      <c r="C2586">
        <f t="shared" si="170"/>
        <v>-1.9428902930940239E-16</v>
      </c>
      <c r="D2586">
        <f t="shared" si="169"/>
        <v>0.21436994414926891</v>
      </c>
    </row>
    <row r="2587" spans="1:4">
      <c r="A2587" s="1">
        <f t="shared" si="167"/>
        <v>1286.5</v>
      </c>
      <c r="B2587">
        <f t="shared" si="168"/>
        <v>1.0679189937804709</v>
      </c>
      <c r="C2587">
        <f t="shared" si="170"/>
        <v>-1.9428902930940239E-16</v>
      </c>
      <c r="D2587">
        <f t="shared" si="169"/>
        <v>0.21436994414926891</v>
      </c>
    </row>
    <row r="2588" spans="1:4">
      <c r="A2588" s="1">
        <f t="shared" si="167"/>
        <v>1287</v>
      </c>
      <c r="B2588">
        <f t="shared" si="168"/>
        <v>1.0679189937804709</v>
      </c>
      <c r="C2588">
        <f t="shared" si="170"/>
        <v>-1.9428902930940239E-16</v>
      </c>
      <c r="D2588">
        <f t="shared" si="169"/>
        <v>0.21436994414926891</v>
      </c>
    </row>
    <row r="2589" spans="1:4">
      <c r="A2589" s="1">
        <f t="shared" si="167"/>
        <v>1287.5</v>
      </c>
      <c r="B2589">
        <f t="shared" si="168"/>
        <v>1.0679189937804709</v>
      </c>
      <c r="C2589">
        <f t="shared" si="170"/>
        <v>-1.9428902930940239E-16</v>
      </c>
      <c r="D2589">
        <f t="shared" si="169"/>
        <v>0.21436994414926891</v>
      </c>
    </row>
    <row r="2590" spans="1:4">
      <c r="A2590" s="1">
        <f t="shared" si="167"/>
        <v>1288</v>
      </c>
      <c r="B2590">
        <f t="shared" si="168"/>
        <v>1.0679189937804709</v>
      </c>
      <c r="C2590">
        <f t="shared" si="170"/>
        <v>-1.9428902930940239E-16</v>
      </c>
      <c r="D2590">
        <f t="shared" si="169"/>
        <v>0.21436994414926891</v>
      </c>
    </row>
    <row r="2591" spans="1:4">
      <c r="A2591" s="1">
        <f t="shared" si="167"/>
        <v>1288.5</v>
      </c>
      <c r="B2591">
        <f t="shared" si="168"/>
        <v>1.0679189937804709</v>
      </c>
      <c r="C2591">
        <f t="shared" si="170"/>
        <v>-1.9428902930940239E-16</v>
      </c>
      <c r="D2591">
        <f t="shared" si="169"/>
        <v>0.21436994414926891</v>
      </c>
    </row>
    <row r="2592" spans="1:4">
      <c r="A2592" s="1">
        <f t="shared" si="167"/>
        <v>1289</v>
      </c>
      <c r="B2592">
        <f t="shared" si="168"/>
        <v>1.0679189937804709</v>
      </c>
      <c r="C2592">
        <f t="shared" si="170"/>
        <v>-1.9428902930940239E-16</v>
      </c>
      <c r="D2592">
        <f t="shared" si="169"/>
        <v>0.21436994414926891</v>
      </c>
    </row>
    <row r="2593" spans="1:4">
      <c r="A2593" s="1">
        <f t="shared" si="167"/>
        <v>1289.5</v>
      </c>
      <c r="B2593">
        <f t="shared" si="168"/>
        <v>1.0679189937804709</v>
      </c>
      <c r="C2593">
        <f t="shared" si="170"/>
        <v>-1.9428902930940239E-16</v>
      </c>
      <c r="D2593">
        <f t="shared" si="169"/>
        <v>0.21436994414926891</v>
      </c>
    </row>
    <row r="2594" spans="1:4">
      <c r="A2594" s="1">
        <f t="shared" si="167"/>
        <v>1290</v>
      </c>
      <c r="B2594">
        <f t="shared" si="168"/>
        <v>1.0679189937804709</v>
      </c>
      <c r="C2594">
        <f t="shared" si="170"/>
        <v>-1.9428902930940239E-16</v>
      </c>
      <c r="D2594">
        <f t="shared" si="169"/>
        <v>0.21436994414926891</v>
      </c>
    </row>
    <row r="2595" spans="1:4">
      <c r="A2595" s="1">
        <f t="shared" si="167"/>
        <v>1290.5</v>
      </c>
      <c r="B2595">
        <f t="shared" si="168"/>
        <v>1.0679189937804709</v>
      </c>
      <c r="C2595">
        <f t="shared" si="170"/>
        <v>-1.9428902930940239E-16</v>
      </c>
      <c r="D2595">
        <f t="shared" si="169"/>
        <v>0.21436994414926891</v>
      </c>
    </row>
    <row r="2596" spans="1:4">
      <c r="A2596" s="1">
        <f t="shared" si="167"/>
        <v>1291</v>
      </c>
      <c r="B2596">
        <f t="shared" si="168"/>
        <v>1.0679189937804709</v>
      </c>
      <c r="C2596">
        <f t="shared" si="170"/>
        <v>-1.9428902930940239E-16</v>
      </c>
      <c r="D2596">
        <f t="shared" si="169"/>
        <v>0.21436994414926891</v>
      </c>
    </row>
    <row r="2597" spans="1:4">
      <c r="A2597" s="1">
        <f t="shared" si="167"/>
        <v>1291.5</v>
      </c>
      <c r="B2597">
        <f t="shared" si="168"/>
        <v>1.0679189937804709</v>
      </c>
      <c r="C2597">
        <f t="shared" si="170"/>
        <v>-1.9428902930940239E-16</v>
      </c>
      <c r="D2597">
        <f t="shared" si="169"/>
        <v>0.21436994414926891</v>
      </c>
    </row>
    <row r="2598" spans="1:4">
      <c r="A2598" s="1">
        <f t="shared" si="167"/>
        <v>1292</v>
      </c>
      <c r="B2598">
        <f t="shared" si="168"/>
        <v>1.0679189937804709</v>
      </c>
      <c r="C2598">
        <f t="shared" si="170"/>
        <v>-1.9428902930940239E-16</v>
      </c>
      <c r="D2598">
        <f t="shared" si="169"/>
        <v>0.21436994414926891</v>
      </c>
    </row>
    <row r="2599" spans="1:4">
      <c r="A2599" s="1">
        <f t="shared" si="167"/>
        <v>1292.5</v>
      </c>
      <c r="B2599">
        <f t="shared" si="168"/>
        <v>1.0679189937804709</v>
      </c>
      <c r="C2599">
        <f t="shared" si="170"/>
        <v>-1.9428902930940239E-16</v>
      </c>
      <c r="D2599">
        <f t="shared" si="169"/>
        <v>0.21436994414926891</v>
      </c>
    </row>
    <row r="2600" spans="1:4">
      <c r="A2600" s="1">
        <f t="shared" si="167"/>
        <v>1293</v>
      </c>
      <c r="B2600">
        <f t="shared" si="168"/>
        <v>1.0679189937804709</v>
      </c>
      <c r="C2600">
        <f t="shared" si="170"/>
        <v>-1.9428902930940239E-16</v>
      </c>
      <c r="D2600">
        <f t="shared" si="169"/>
        <v>0.21436994414926891</v>
      </c>
    </row>
    <row r="2601" spans="1:4">
      <c r="A2601" s="1">
        <f t="shared" si="167"/>
        <v>1293.5</v>
      </c>
      <c r="B2601">
        <f t="shared" si="168"/>
        <v>1.0679189937804709</v>
      </c>
      <c r="C2601">
        <f t="shared" si="170"/>
        <v>-1.9428902930940239E-16</v>
      </c>
      <c r="D2601">
        <f t="shared" si="169"/>
        <v>0.21436994414926891</v>
      </c>
    </row>
    <row r="2602" spans="1:4">
      <c r="A2602" s="1">
        <f t="shared" si="167"/>
        <v>1294</v>
      </c>
      <c r="B2602">
        <f t="shared" si="168"/>
        <v>1.0679189937804709</v>
      </c>
      <c r="C2602">
        <f t="shared" si="170"/>
        <v>-1.9428902930940239E-16</v>
      </c>
      <c r="D2602">
        <f t="shared" si="169"/>
        <v>0.21436994414926891</v>
      </c>
    </row>
    <row r="2603" spans="1:4">
      <c r="A2603" s="1">
        <f t="shared" si="167"/>
        <v>1294.5</v>
      </c>
      <c r="B2603">
        <f t="shared" si="168"/>
        <v>1.0679189937804709</v>
      </c>
      <c r="C2603">
        <f t="shared" si="170"/>
        <v>-1.9428902930940239E-16</v>
      </c>
      <c r="D2603">
        <f t="shared" si="169"/>
        <v>0.21436994414926891</v>
      </c>
    </row>
    <row r="2604" spans="1:4">
      <c r="A2604" s="1">
        <f t="shared" si="167"/>
        <v>1295</v>
      </c>
      <c r="B2604">
        <f t="shared" si="168"/>
        <v>1.0679189937804709</v>
      </c>
      <c r="C2604">
        <f t="shared" si="170"/>
        <v>-1.9428902930940239E-16</v>
      </c>
      <c r="D2604">
        <f t="shared" si="169"/>
        <v>0.21436994414926891</v>
      </c>
    </row>
    <row r="2605" spans="1:4">
      <c r="A2605" s="1">
        <f t="shared" si="167"/>
        <v>1295.5</v>
      </c>
      <c r="B2605">
        <f t="shared" si="168"/>
        <v>1.0679189937804709</v>
      </c>
      <c r="C2605">
        <f t="shared" si="170"/>
        <v>-1.9428902930940239E-16</v>
      </c>
      <c r="D2605">
        <f t="shared" si="169"/>
        <v>0.21436994414926891</v>
      </c>
    </row>
    <row r="2606" spans="1:4">
      <c r="A2606" s="1">
        <f t="shared" si="167"/>
        <v>1296</v>
      </c>
      <c r="B2606">
        <f t="shared" si="168"/>
        <v>1.0679189937804709</v>
      </c>
      <c r="C2606">
        <f t="shared" si="170"/>
        <v>-1.9428902930940239E-16</v>
      </c>
      <c r="D2606">
        <f t="shared" si="169"/>
        <v>0.21436994414926891</v>
      </c>
    </row>
    <row r="2607" spans="1:4">
      <c r="A2607" s="1">
        <f t="shared" si="167"/>
        <v>1296.5</v>
      </c>
      <c r="B2607">
        <f t="shared" si="168"/>
        <v>1.0679189937804709</v>
      </c>
      <c r="C2607">
        <f t="shared" si="170"/>
        <v>-1.9428902930940239E-16</v>
      </c>
      <c r="D2607">
        <f t="shared" si="169"/>
        <v>0.21436994414926891</v>
      </c>
    </row>
    <row r="2608" spans="1:4">
      <c r="A2608" s="1">
        <f t="shared" si="167"/>
        <v>1297</v>
      </c>
      <c r="B2608">
        <f t="shared" si="168"/>
        <v>1.0679189937804709</v>
      </c>
      <c r="C2608">
        <f t="shared" si="170"/>
        <v>-1.9428902930940239E-16</v>
      </c>
      <c r="D2608">
        <f t="shared" si="169"/>
        <v>0.21436994414926891</v>
      </c>
    </row>
    <row r="2609" spans="1:4">
      <c r="A2609" s="1">
        <f t="shared" si="167"/>
        <v>1297.5</v>
      </c>
      <c r="B2609">
        <f t="shared" si="168"/>
        <v>1.0679189937804709</v>
      </c>
      <c r="C2609">
        <f t="shared" si="170"/>
        <v>-1.9428902930940239E-16</v>
      </c>
      <c r="D2609">
        <f t="shared" si="169"/>
        <v>0.21436994414926891</v>
      </c>
    </row>
    <row r="2610" spans="1:4">
      <c r="A2610" s="1">
        <f t="shared" si="167"/>
        <v>1298</v>
      </c>
      <c r="B2610">
        <f t="shared" si="168"/>
        <v>1.0679189937804709</v>
      </c>
      <c r="C2610">
        <f t="shared" si="170"/>
        <v>-1.9428902930940239E-16</v>
      </c>
      <c r="D2610">
        <f t="shared" si="169"/>
        <v>0.21436994414926891</v>
      </c>
    </row>
    <row r="2611" spans="1:4">
      <c r="A2611" s="1">
        <f t="shared" si="167"/>
        <v>1298.5</v>
      </c>
      <c r="B2611">
        <f t="shared" si="168"/>
        <v>1.0679189937804709</v>
      </c>
      <c r="C2611">
        <f t="shared" si="170"/>
        <v>-1.9428902930940239E-16</v>
      </c>
      <c r="D2611">
        <f t="shared" si="169"/>
        <v>0.21436994414926891</v>
      </c>
    </row>
    <row r="2612" spans="1:4">
      <c r="A2612" s="1">
        <f t="shared" si="167"/>
        <v>1299</v>
      </c>
      <c r="B2612">
        <f t="shared" si="168"/>
        <v>1.0679189937804709</v>
      </c>
      <c r="C2612">
        <f t="shared" si="170"/>
        <v>-1.9428902930940239E-16</v>
      </c>
      <c r="D2612">
        <f t="shared" si="169"/>
        <v>0.21436994414926891</v>
      </c>
    </row>
    <row r="2613" spans="1:4">
      <c r="A2613" s="1">
        <f t="shared" si="167"/>
        <v>1299.5</v>
      </c>
      <c r="B2613">
        <f t="shared" si="168"/>
        <v>1.0679189937804709</v>
      </c>
      <c r="C2613">
        <f t="shared" si="170"/>
        <v>-1.9428902930940239E-16</v>
      </c>
      <c r="D2613">
        <f t="shared" si="169"/>
        <v>0.21436994414926891</v>
      </c>
    </row>
    <row r="2614" spans="1:4">
      <c r="A2614" s="1">
        <f t="shared" si="167"/>
        <v>1300</v>
      </c>
      <c r="B2614">
        <f t="shared" si="168"/>
        <v>1.0679189937804709</v>
      </c>
      <c r="C2614">
        <f t="shared" si="170"/>
        <v>-1.9428902930940239E-16</v>
      </c>
      <c r="D2614">
        <f t="shared" si="169"/>
        <v>0.21436994414926891</v>
      </c>
    </row>
    <row r="2615" spans="1:4">
      <c r="A2615" s="1">
        <f t="shared" si="167"/>
        <v>1300.5</v>
      </c>
      <c r="B2615">
        <f t="shared" si="168"/>
        <v>1.0679189937804709</v>
      </c>
      <c r="C2615">
        <f t="shared" si="170"/>
        <v>-1.9428902930940239E-16</v>
      </c>
      <c r="D2615">
        <f t="shared" si="169"/>
        <v>0.21436994414926891</v>
      </c>
    </row>
    <row r="2616" spans="1:4">
      <c r="A2616" s="1">
        <f t="shared" si="167"/>
        <v>1301</v>
      </c>
      <c r="B2616">
        <f t="shared" si="168"/>
        <v>1.0679189937804709</v>
      </c>
      <c r="C2616">
        <f t="shared" si="170"/>
        <v>-1.9428902930940239E-16</v>
      </c>
      <c r="D2616">
        <f t="shared" si="169"/>
        <v>0.21436994414926891</v>
      </c>
    </row>
    <row r="2617" spans="1:4">
      <c r="A2617" s="1">
        <f t="shared" si="167"/>
        <v>1301.5</v>
      </c>
      <c r="B2617">
        <f t="shared" si="168"/>
        <v>1.0679189937804709</v>
      </c>
      <c r="C2617">
        <f t="shared" si="170"/>
        <v>-1.9428902930940239E-16</v>
      </c>
      <c r="D2617">
        <f t="shared" si="169"/>
        <v>0.21436994414926891</v>
      </c>
    </row>
    <row r="2618" spans="1:4">
      <c r="A2618" s="1">
        <f t="shared" si="167"/>
        <v>1302</v>
      </c>
      <c r="B2618">
        <f t="shared" si="168"/>
        <v>1.0679189937804709</v>
      </c>
      <c r="C2618">
        <f t="shared" si="170"/>
        <v>-1.9428902930940239E-16</v>
      </c>
      <c r="D2618">
        <f t="shared" si="169"/>
        <v>0.21436994414926891</v>
      </c>
    </row>
    <row r="2619" spans="1:4">
      <c r="A2619" s="1">
        <f t="shared" si="167"/>
        <v>1302.5</v>
      </c>
      <c r="B2619">
        <f t="shared" si="168"/>
        <v>1.0679189937804709</v>
      </c>
      <c r="C2619">
        <f t="shared" si="170"/>
        <v>-1.9428902930940239E-16</v>
      </c>
      <c r="D2619">
        <f t="shared" si="169"/>
        <v>0.21436994414926891</v>
      </c>
    </row>
    <row r="2620" spans="1:4">
      <c r="A2620" s="1">
        <f t="shared" si="167"/>
        <v>1303</v>
      </c>
      <c r="B2620">
        <f t="shared" si="168"/>
        <v>1.0679189937804709</v>
      </c>
      <c r="C2620">
        <f t="shared" si="170"/>
        <v>-1.9428902930940239E-16</v>
      </c>
      <c r="D2620">
        <f t="shared" si="169"/>
        <v>0.21436994414926891</v>
      </c>
    </row>
    <row r="2621" spans="1:4">
      <c r="A2621" s="1">
        <f t="shared" si="167"/>
        <v>1303.5</v>
      </c>
      <c r="B2621">
        <f t="shared" si="168"/>
        <v>1.0679189937804709</v>
      </c>
      <c r="C2621">
        <f t="shared" si="170"/>
        <v>-1.9428902930940239E-16</v>
      </c>
      <c r="D2621">
        <f t="shared" si="169"/>
        <v>0.21436994414926891</v>
      </c>
    </row>
    <row r="2622" spans="1:4">
      <c r="A2622" s="1">
        <f t="shared" si="167"/>
        <v>1304</v>
      </c>
      <c r="B2622">
        <f t="shared" si="168"/>
        <v>1.0679189937804709</v>
      </c>
      <c r="C2622">
        <f t="shared" si="170"/>
        <v>-1.9428902930940239E-16</v>
      </c>
      <c r="D2622">
        <f t="shared" si="169"/>
        <v>0.21436994414926891</v>
      </c>
    </row>
    <row r="2623" spans="1:4">
      <c r="A2623" s="1">
        <f t="shared" si="167"/>
        <v>1304.5</v>
      </c>
      <c r="B2623">
        <f t="shared" si="168"/>
        <v>1.0679189937804709</v>
      </c>
      <c r="C2623">
        <f t="shared" si="170"/>
        <v>-1.9428902930940239E-16</v>
      </c>
      <c r="D2623">
        <f t="shared" si="169"/>
        <v>0.21436994414926891</v>
      </c>
    </row>
    <row r="2624" spans="1:4">
      <c r="A2624" s="1">
        <f t="shared" si="167"/>
        <v>1305</v>
      </c>
      <c r="B2624">
        <f t="shared" si="168"/>
        <v>1.0679189937804709</v>
      </c>
      <c r="C2624">
        <f t="shared" si="170"/>
        <v>-1.9428902930940239E-16</v>
      </c>
      <c r="D2624">
        <f t="shared" si="169"/>
        <v>0.21436994414926891</v>
      </c>
    </row>
    <row r="2625" spans="1:4">
      <c r="A2625" s="1">
        <f t="shared" si="167"/>
        <v>1305.5</v>
      </c>
      <c r="B2625">
        <f t="shared" si="168"/>
        <v>1.0679189937804709</v>
      </c>
      <c r="C2625">
        <f t="shared" si="170"/>
        <v>-1.9428902930940239E-16</v>
      </c>
      <c r="D2625">
        <f t="shared" si="169"/>
        <v>0.21436994414926891</v>
      </c>
    </row>
    <row r="2626" spans="1:4">
      <c r="A2626" s="1">
        <f t="shared" si="167"/>
        <v>1306</v>
      </c>
      <c r="B2626">
        <f t="shared" si="168"/>
        <v>1.0679189937804709</v>
      </c>
      <c r="C2626">
        <f t="shared" si="170"/>
        <v>-1.9428902930940239E-16</v>
      </c>
      <c r="D2626">
        <f t="shared" si="169"/>
        <v>0.21436994414926891</v>
      </c>
    </row>
    <row r="2627" spans="1:4">
      <c r="A2627" s="1">
        <f t="shared" si="167"/>
        <v>1306.5</v>
      </c>
      <c r="B2627">
        <f t="shared" si="168"/>
        <v>1.0679189937804709</v>
      </c>
      <c r="C2627">
        <f t="shared" si="170"/>
        <v>-1.9428902930940239E-16</v>
      </c>
      <c r="D2627">
        <f t="shared" si="169"/>
        <v>0.21436994414926891</v>
      </c>
    </row>
    <row r="2628" spans="1:4">
      <c r="A2628" s="1">
        <f t="shared" si="167"/>
        <v>1307</v>
      </c>
      <c r="B2628">
        <f t="shared" si="168"/>
        <v>1.0679189937804709</v>
      </c>
      <c r="C2628">
        <f t="shared" si="170"/>
        <v>-1.9428902930940239E-16</v>
      </c>
      <c r="D2628">
        <f t="shared" si="169"/>
        <v>0.21436994414926891</v>
      </c>
    </row>
    <row r="2629" spans="1:4">
      <c r="A2629" s="1">
        <f t="shared" si="167"/>
        <v>1307.5</v>
      </c>
      <c r="B2629">
        <f t="shared" si="168"/>
        <v>1.0679189937804709</v>
      </c>
      <c r="C2629">
        <f t="shared" si="170"/>
        <v>-1.9428902930940239E-16</v>
      </c>
      <c r="D2629">
        <f t="shared" si="169"/>
        <v>0.21436994414926891</v>
      </c>
    </row>
    <row r="2630" spans="1:4">
      <c r="A2630" s="1">
        <f t="shared" si="167"/>
        <v>1308</v>
      </c>
      <c r="B2630">
        <f t="shared" si="168"/>
        <v>1.0679189937804709</v>
      </c>
      <c r="C2630">
        <f t="shared" si="170"/>
        <v>-1.9428902930940239E-16</v>
      </c>
      <c r="D2630">
        <f t="shared" si="169"/>
        <v>0.21436994414926891</v>
      </c>
    </row>
    <row r="2631" spans="1:4">
      <c r="A2631" s="1">
        <f t="shared" si="167"/>
        <v>1308.5</v>
      </c>
      <c r="B2631">
        <f t="shared" si="168"/>
        <v>1.0679189937804709</v>
      </c>
      <c r="C2631">
        <f t="shared" si="170"/>
        <v>-1.9428902930940239E-16</v>
      </c>
      <c r="D2631">
        <f t="shared" si="169"/>
        <v>0.21436994414926891</v>
      </c>
    </row>
    <row r="2632" spans="1:4">
      <c r="A2632" s="1">
        <f t="shared" si="167"/>
        <v>1309</v>
      </c>
      <c r="B2632">
        <f t="shared" si="168"/>
        <v>1.0679189937804709</v>
      </c>
      <c r="C2632">
        <f t="shared" si="170"/>
        <v>-1.9428902930940239E-16</v>
      </c>
      <c r="D2632">
        <f t="shared" si="169"/>
        <v>0.21436994414926891</v>
      </c>
    </row>
    <row r="2633" spans="1:4">
      <c r="A2633" s="1">
        <f t="shared" si="167"/>
        <v>1309.5</v>
      </c>
      <c r="B2633">
        <f t="shared" si="168"/>
        <v>1.0679189937804709</v>
      </c>
      <c r="C2633">
        <f t="shared" si="170"/>
        <v>-1.9428902930940239E-16</v>
      </c>
      <c r="D2633">
        <f t="shared" si="169"/>
        <v>0.21436994414926891</v>
      </c>
    </row>
    <row r="2634" spans="1:4">
      <c r="A2634" s="1">
        <f t="shared" si="167"/>
        <v>1310</v>
      </c>
      <c r="B2634">
        <f t="shared" si="168"/>
        <v>1.0679189937804709</v>
      </c>
      <c r="C2634">
        <f t="shared" si="170"/>
        <v>-1.9428902930940239E-16</v>
      </c>
      <c r="D2634">
        <f t="shared" si="169"/>
        <v>0.21436994414926891</v>
      </c>
    </row>
    <row r="2635" spans="1:4">
      <c r="A2635" s="1">
        <f t="shared" si="167"/>
        <v>1310.5</v>
      </c>
      <c r="B2635">
        <f t="shared" si="168"/>
        <v>1.0679189937804709</v>
      </c>
      <c r="C2635">
        <f t="shared" si="170"/>
        <v>-1.9428902930940239E-16</v>
      </c>
      <c r="D2635">
        <f t="shared" si="169"/>
        <v>0.21436994414926891</v>
      </c>
    </row>
    <row r="2636" spans="1:4">
      <c r="A2636" s="1">
        <f t="shared" si="167"/>
        <v>1311</v>
      </c>
      <c r="B2636">
        <f t="shared" si="168"/>
        <v>1.0679189937804709</v>
      </c>
      <c r="C2636">
        <f t="shared" si="170"/>
        <v>-1.9428902930940239E-16</v>
      </c>
      <c r="D2636">
        <f t="shared" si="169"/>
        <v>0.21436994414926891</v>
      </c>
    </row>
    <row r="2637" spans="1:4">
      <c r="A2637" s="1">
        <f t="shared" ref="A2637:A2654" si="171">A2636+M$4</f>
        <v>1311.5</v>
      </c>
      <c r="B2637">
        <f t="shared" ref="B2637:B2654" si="172">B2636+C2636*(A2637-A2636)</f>
        <v>1.0679189937804709</v>
      </c>
      <c r="C2637">
        <f t="shared" si="170"/>
        <v>-1.9428902930940239E-16</v>
      </c>
      <c r="D2637">
        <f t="shared" ref="D2637:D2654" si="173">$M$8*B2637/($M$9+B2637+$M$10*B2637^2)</f>
        <v>0.21436994414926891</v>
      </c>
    </row>
    <row r="2638" spans="1:4">
      <c r="A2638" s="1">
        <f t="shared" si="171"/>
        <v>1312</v>
      </c>
      <c r="B2638">
        <f t="shared" si="172"/>
        <v>1.0679189937804709</v>
      </c>
      <c r="C2638">
        <f t="shared" si="170"/>
        <v>-1.9428902930940239E-16</v>
      </c>
      <c r="D2638">
        <f t="shared" si="173"/>
        <v>0.21436994414926891</v>
      </c>
    </row>
    <row r="2639" spans="1:4">
      <c r="A2639" s="1">
        <f t="shared" si="171"/>
        <v>1312.5</v>
      </c>
      <c r="B2639">
        <f t="shared" si="172"/>
        <v>1.0679189937804709</v>
      </c>
      <c r="C2639">
        <f t="shared" si="170"/>
        <v>-1.9428902930940239E-16</v>
      </c>
      <c r="D2639">
        <f t="shared" si="173"/>
        <v>0.21436994414926891</v>
      </c>
    </row>
    <row r="2640" spans="1:4">
      <c r="A2640" s="1">
        <f t="shared" si="171"/>
        <v>1313</v>
      </c>
      <c r="B2640">
        <f t="shared" si="172"/>
        <v>1.0679189937804709</v>
      </c>
      <c r="C2640">
        <f t="shared" ref="C2640:C2654" si="174">($M$5/$M$6*($M$7-B2640)-$M$8*B2640/($M$9+B2640+$M$10*B2640^2))</f>
        <v>-1.9428902930940239E-16</v>
      </c>
      <c r="D2640">
        <f t="shared" si="173"/>
        <v>0.21436994414926891</v>
      </c>
    </row>
    <row r="2641" spans="1:4">
      <c r="A2641" s="1">
        <f t="shared" si="171"/>
        <v>1313.5</v>
      </c>
      <c r="B2641">
        <f t="shared" si="172"/>
        <v>1.0679189937804709</v>
      </c>
      <c r="C2641">
        <f t="shared" si="174"/>
        <v>-1.9428902930940239E-16</v>
      </c>
      <c r="D2641">
        <f t="shared" si="173"/>
        <v>0.21436994414926891</v>
      </c>
    </row>
    <row r="2642" spans="1:4">
      <c r="A2642" s="1">
        <f t="shared" si="171"/>
        <v>1314</v>
      </c>
      <c r="B2642">
        <f t="shared" si="172"/>
        <v>1.0679189937804709</v>
      </c>
      <c r="C2642">
        <f t="shared" si="174"/>
        <v>-1.9428902930940239E-16</v>
      </c>
      <c r="D2642">
        <f t="shared" si="173"/>
        <v>0.21436994414926891</v>
      </c>
    </row>
    <row r="2643" spans="1:4">
      <c r="A2643" s="1">
        <f t="shared" si="171"/>
        <v>1314.5</v>
      </c>
      <c r="B2643">
        <f t="shared" si="172"/>
        <v>1.0679189937804709</v>
      </c>
      <c r="C2643">
        <f t="shared" si="174"/>
        <v>-1.9428902930940239E-16</v>
      </c>
      <c r="D2643">
        <f t="shared" si="173"/>
        <v>0.21436994414926891</v>
      </c>
    </row>
    <row r="2644" spans="1:4">
      <c r="A2644" s="1">
        <f t="shared" si="171"/>
        <v>1315</v>
      </c>
      <c r="B2644">
        <f t="shared" si="172"/>
        <v>1.0679189937804709</v>
      </c>
      <c r="C2644">
        <f t="shared" si="174"/>
        <v>-1.9428902930940239E-16</v>
      </c>
      <c r="D2644">
        <f t="shared" si="173"/>
        <v>0.21436994414926891</v>
      </c>
    </row>
    <row r="2645" spans="1:4">
      <c r="A2645" s="1">
        <f t="shared" si="171"/>
        <v>1315.5</v>
      </c>
      <c r="B2645">
        <f t="shared" si="172"/>
        <v>1.0679189937804709</v>
      </c>
      <c r="C2645">
        <f t="shared" si="174"/>
        <v>-1.9428902930940239E-16</v>
      </c>
      <c r="D2645">
        <f t="shared" si="173"/>
        <v>0.21436994414926891</v>
      </c>
    </row>
    <row r="2646" spans="1:4">
      <c r="A2646" s="1">
        <f t="shared" si="171"/>
        <v>1316</v>
      </c>
      <c r="B2646">
        <f t="shared" si="172"/>
        <v>1.0679189937804709</v>
      </c>
      <c r="C2646">
        <f t="shared" si="174"/>
        <v>-1.9428902930940239E-16</v>
      </c>
      <c r="D2646">
        <f t="shared" si="173"/>
        <v>0.21436994414926891</v>
      </c>
    </row>
    <row r="2647" spans="1:4">
      <c r="A2647" s="1">
        <f t="shared" si="171"/>
        <v>1316.5</v>
      </c>
      <c r="B2647">
        <f t="shared" si="172"/>
        <v>1.0679189937804709</v>
      </c>
      <c r="C2647">
        <f t="shared" si="174"/>
        <v>-1.9428902930940239E-16</v>
      </c>
      <c r="D2647">
        <f t="shared" si="173"/>
        <v>0.21436994414926891</v>
      </c>
    </row>
    <row r="2648" spans="1:4">
      <c r="A2648" s="1">
        <f t="shared" si="171"/>
        <v>1317</v>
      </c>
      <c r="B2648">
        <f t="shared" si="172"/>
        <v>1.0679189937804709</v>
      </c>
      <c r="C2648">
        <f t="shared" si="174"/>
        <v>-1.9428902930940239E-16</v>
      </c>
      <c r="D2648">
        <f t="shared" si="173"/>
        <v>0.21436994414926891</v>
      </c>
    </row>
    <row r="2649" spans="1:4">
      <c r="A2649" s="1">
        <f t="shared" si="171"/>
        <v>1317.5</v>
      </c>
      <c r="B2649">
        <f t="shared" si="172"/>
        <v>1.0679189937804709</v>
      </c>
      <c r="C2649">
        <f t="shared" si="174"/>
        <v>-1.9428902930940239E-16</v>
      </c>
      <c r="D2649">
        <f t="shared" si="173"/>
        <v>0.21436994414926891</v>
      </c>
    </row>
    <row r="2650" spans="1:4">
      <c r="A2650" s="1">
        <f t="shared" si="171"/>
        <v>1318</v>
      </c>
      <c r="B2650">
        <f t="shared" si="172"/>
        <v>1.0679189937804709</v>
      </c>
      <c r="C2650">
        <f t="shared" si="174"/>
        <v>-1.9428902930940239E-16</v>
      </c>
      <c r="D2650">
        <f t="shared" si="173"/>
        <v>0.21436994414926891</v>
      </c>
    </row>
    <row r="2651" spans="1:4">
      <c r="A2651" s="1">
        <f t="shared" si="171"/>
        <v>1318.5</v>
      </c>
      <c r="B2651">
        <f t="shared" si="172"/>
        <v>1.0679189937804709</v>
      </c>
      <c r="C2651">
        <f t="shared" si="174"/>
        <v>-1.9428902930940239E-16</v>
      </c>
      <c r="D2651">
        <f t="shared" si="173"/>
        <v>0.21436994414926891</v>
      </c>
    </row>
    <row r="2652" spans="1:4">
      <c r="A2652" s="1">
        <f t="shared" si="171"/>
        <v>1319</v>
      </c>
      <c r="B2652">
        <f t="shared" si="172"/>
        <v>1.0679189937804709</v>
      </c>
      <c r="C2652">
        <f t="shared" si="174"/>
        <v>-1.9428902930940239E-16</v>
      </c>
      <c r="D2652">
        <f t="shared" si="173"/>
        <v>0.21436994414926891</v>
      </c>
    </row>
    <row r="2653" spans="1:4">
      <c r="A2653" s="1">
        <f t="shared" si="171"/>
        <v>1319.5</v>
      </c>
      <c r="B2653">
        <f t="shared" si="172"/>
        <v>1.0679189937804709</v>
      </c>
      <c r="C2653">
        <f t="shared" si="174"/>
        <v>-1.9428902930940239E-16</v>
      </c>
      <c r="D2653">
        <f t="shared" si="173"/>
        <v>0.21436994414926891</v>
      </c>
    </row>
    <row r="2654" spans="1:4">
      <c r="A2654" s="1">
        <f t="shared" si="171"/>
        <v>1320</v>
      </c>
      <c r="B2654">
        <f t="shared" si="172"/>
        <v>1.0679189937804709</v>
      </c>
      <c r="C2654">
        <f t="shared" si="174"/>
        <v>-1.9428902930940239E-16</v>
      </c>
      <c r="D2654">
        <f t="shared" si="173"/>
        <v>0.21436994414926891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N2654"/>
  <sheetViews>
    <sheetView workbookViewId="0">
      <selection activeCell="B15" sqref="B15"/>
    </sheetView>
  </sheetViews>
  <sheetFormatPr defaultRowHeight="15"/>
  <sheetData>
    <row r="3" spans="1:14">
      <c r="L3" t="s">
        <v>24</v>
      </c>
      <c r="M3">
        <v>0.1</v>
      </c>
      <c r="N3" t="s">
        <v>4</v>
      </c>
    </row>
    <row r="4" spans="1:14">
      <c r="L4" s="2" t="s">
        <v>20</v>
      </c>
      <c r="M4" s="5">
        <v>20</v>
      </c>
      <c r="N4" s="2" t="s">
        <v>16</v>
      </c>
    </row>
    <row r="5" spans="1:14">
      <c r="L5" s="2" t="s">
        <v>18</v>
      </c>
      <c r="M5" s="2">
        <v>15</v>
      </c>
      <c r="N5" s="2" t="s">
        <v>16</v>
      </c>
    </row>
    <row r="6" spans="1:14">
      <c r="L6" s="2" t="s">
        <v>21</v>
      </c>
      <c r="M6" s="2">
        <v>1.87</v>
      </c>
      <c r="N6" s="2" t="s">
        <v>6</v>
      </c>
    </row>
    <row r="7" spans="1:14">
      <c r="L7" s="2" t="s">
        <v>13</v>
      </c>
      <c r="M7" s="2">
        <v>10</v>
      </c>
      <c r="N7" s="2" t="s">
        <v>6</v>
      </c>
    </row>
    <row r="8" spans="1:14">
      <c r="L8" s="2" t="s">
        <v>14</v>
      </c>
      <c r="M8" s="2">
        <v>0.33</v>
      </c>
      <c r="N8" s="2" t="s">
        <v>9</v>
      </c>
    </row>
    <row r="9" spans="1:14">
      <c r="L9" s="2" t="s">
        <v>10</v>
      </c>
      <c r="M9" s="2">
        <v>0.5</v>
      </c>
      <c r="N9" s="2" t="s">
        <v>6</v>
      </c>
    </row>
    <row r="10" spans="1:14">
      <c r="L10" s="2" t="s">
        <v>11</v>
      </c>
      <c r="M10" s="4">
        <f>1/7</f>
        <v>0.14285714285714285</v>
      </c>
      <c r="N10" s="2" t="s">
        <v>12</v>
      </c>
    </row>
    <row r="11" spans="1:14">
      <c r="L11" s="2" t="s">
        <v>22</v>
      </c>
      <c r="M11" s="2">
        <v>0.215</v>
      </c>
      <c r="N11" s="2" t="s">
        <v>23</v>
      </c>
    </row>
    <row r="13" spans="1:14">
      <c r="A13" t="s">
        <v>0</v>
      </c>
      <c r="B13" t="s">
        <v>19</v>
      </c>
      <c r="C13" t="s">
        <v>26</v>
      </c>
      <c r="D13" t="s">
        <v>25</v>
      </c>
      <c r="J13" t="s">
        <v>17</v>
      </c>
      <c r="K13" t="s">
        <v>15</v>
      </c>
    </row>
    <row r="14" spans="1:14">
      <c r="A14" s="6">
        <v>0</v>
      </c>
      <c r="B14">
        <f>$M$4+(M$5-M$4)*EXP(M$11*A14/(M$7-M$6))</f>
        <v>15</v>
      </c>
      <c r="C14" s="6">
        <f>B14-$M$4</f>
        <v>-5</v>
      </c>
      <c r="D14">
        <f>500</f>
        <v>500</v>
      </c>
      <c r="J14">
        <v>0</v>
      </c>
      <c r="K14">
        <f>$M$8*J14/($M$9+J14+$M$10*J14^2)</f>
        <v>0</v>
      </c>
    </row>
    <row r="15" spans="1:14">
      <c r="A15" s="6">
        <v>1</v>
      </c>
      <c r="B15">
        <f t="shared" ref="B15:B78" si="0">$M$4+(M$5-M$4)*EXP(M$11*A15/(M$7-M$6))</f>
        <v>14.866009783147032</v>
      </c>
      <c r="C15" s="6">
        <f t="shared" ref="C15:C78" si="1">B15-$M$4</f>
        <v>-5.1339902168529683</v>
      </c>
      <c r="D15">
        <f>D14+C15*(A15-A14)</f>
        <v>494.86600978314704</v>
      </c>
      <c r="J15">
        <v>0.25</v>
      </c>
      <c r="K15">
        <f t="shared" ref="K15:K54" si="2">$M$8*J15/($M$9+J15+$M$10*J15^2)</f>
        <v>0.10870588235294118</v>
      </c>
    </row>
    <row r="16" spans="1:14">
      <c r="A16" s="6">
        <f t="shared" ref="A16:A79" si="3">A15+M$3</f>
        <v>1.1000000000000001</v>
      </c>
      <c r="B16">
        <f t="shared" si="0"/>
        <v>14.852414842081291</v>
      </c>
      <c r="C16" s="6">
        <f t="shared" si="1"/>
        <v>-5.1475851579187086</v>
      </c>
      <c r="D16">
        <f t="shared" ref="D16:D21" si="4">D15+C16*(A16-A15)</f>
        <v>494.35125126735517</v>
      </c>
      <c r="J16">
        <v>0.5</v>
      </c>
      <c r="K16">
        <f t="shared" si="2"/>
        <v>0.15931034482758619</v>
      </c>
    </row>
    <row r="17" spans="1:11">
      <c r="A17" s="6">
        <f t="shared" si="3"/>
        <v>1.2000000000000002</v>
      </c>
      <c r="B17">
        <f t="shared" si="0"/>
        <v>14.8387839012542</v>
      </c>
      <c r="C17" s="6">
        <f t="shared" si="1"/>
        <v>-5.1612160987458005</v>
      </c>
      <c r="D17">
        <f t="shared" si="4"/>
        <v>493.83512965748059</v>
      </c>
      <c r="J17">
        <v>0.75</v>
      </c>
      <c r="K17">
        <f t="shared" si="2"/>
        <v>0.18604026845637583</v>
      </c>
    </row>
    <row r="18" spans="1:11">
      <c r="A18" s="6">
        <f t="shared" si="3"/>
        <v>1.3000000000000003</v>
      </c>
      <c r="B18">
        <f t="shared" si="0"/>
        <v>14.825116865337442</v>
      </c>
      <c r="C18" s="6">
        <f t="shared" si="1"/>
        <v>-5.1748831346625579</v>
      </c>
      <c r="D18">
        <f t="shared" si="4"/>
        <v>493.31764134401436</v>
      </c>
      <c r="J18">
        <v>1</v>
      </c>
      <c r="K18">
        <f t="shared" si="2"/>
        <v>0.20086956521739133</v>
      </c>
    </row>
    <row r="19" spans="1:11">
      <c r="A19" s="6">
        <f t="shared" si="3"/>
        <v>1.4000000000000004</v>
      </c>
      <c r="B19">
        <f t="shared" si="0"/>
        <v>14.811413638750276</v>
      </c>
      <c r="C19" s="6">
        <f t="shared" si="1"/>
        <v>-5.1885863612497243</v>
      </c>
      <c r="D19">
        <f t="shared" si="4"/>
        <v>492.79878270788942</v>
      </c>
      <c r="J19">
        <v>1.25</v>
      </c>
      <c r="K19">
        <f t="shared" si="2"/>
        <v>0.20904977375565614</v>
      </c>
    </row>
    <row r="20" spans="1:11">
      <c r="A20" s="6">
        <f t="shared" si="3"/>
        <v>1.5000000000000004</v>
      </c>
      <c r="B20">
        <f t="shared" si="0"/>
        <v>14.797674125658851</v>
      </c>
      <c r="C20" s="6">
        <f t="shared" si="1"/>
        <v>-5.2023258743411489</v>
      </c>
      <c r="D20">
        <f t="shared" si="4"/>
        <v>492.27855012045529</v>
      </c>
      <c r="J20">
        <v>1.5</v>
      </c>
      <c r="K20">
        <f t="shared" si="2"/>
        <v>0.21323076923076925</v>
      </c>
    </row>
    <row r="21" spans="1:11">
      <c r="A21" s="6">
        <f t="shared" si="3"/>
        <v>1.6000000000000005</v>
      </c>
      <c r="B21">
        <f t="shared" si="0"/>
        <v>14.78389822997555</v>
      </c>
      <c r="C21" s="6">
        <f t="shared" si="1"/>
        <v>-5.2161017700244496</v>
      </c>
      <c r="D21">
        <f t="shared" si="4"/>
        <v>491.75693994345283</v>
      </c>
      <c r="J21">
        <v>1.75</v>
      </c>
      <c r="K21">
        <f t="shared" si="2"/>
        <v>0.21488372093023256</v>
      </c>
    </row>
    <row r="22" spans="1:11">
      <c r="A22" s="6">
        <f t="shared" si="3"/>
        <v>1.7000000000000006</v>
      </c>
      <c r="B22">
        <f t="shared" si="0"/>
        <v>14.770085855358316</v>
      </c>
      <c r="C22" s="6">
        <f t="shared" si="1"/>
        <v>-5.2299141446416844</v>
      </c>
      <c r="D22">
        <f t="shared" ref="D22:D85" si="5">D21+C22*(A22-A21)</f>
        <v>491.23394852898866</v>
      </c>
      <c r="J22">
        <v>2</v>
      </c>
      <c r="K22">
        <f t="shared" si="2"/>
        <v>0.21488372093023259</v>
      </c>
    </row>
    <row r="23" spans="1:11">
      <c r="A23" s="6">
        <f t="shared" si="3"/>
        <v>1.8000000000000007</v>
      </c>
      <c r="B23">
        <f t="shared" si="0"/>
        <v>14.75623690520997</v>
      </c>
      <c r="C23" s="6">
        <f t="shared" si="1"/>
        <v>-5.2437630947900296</v>
      </c>
      <c r="D23">
        <f t="shared" si="5"/>
        <v>490.70957221950965</v>
      </c>
      <c r="J23">
        <v>2.25</v>
      </c>
      <c r="K23">
        <f t="shared" si="2"/>
        <v>0.21377892030848331</v>
      </c>
    </row>
    <row r="24" spans="1:11">
      <c r="A24" s="6">
        <f t="shared" si="3"/>
        <v>1.9000000000000008</v>
      </c>
      <c r="B24">
        <f t="shared" si="0"/>
        <v>14.742351282677545</v>
      </c>
      <c r="C24" s="6">
        <f t="shared" si="1"/>
        <v>-5.2576487173224553</v>
      </c>
      <c r="D24">
        <f t="shared" si="5"/>
        <v>490.18380734777742</v>
      </c>
      <c r="J24">
        <v>2.5</v>
      </c>
      <c r="K24">
        <f t="shared" si="2"/>
        <v>0.21192660550458717</v>
      </c>
    </row>
    <row r="25" spans="1:11">
      <c r="A25" s="6">
        <f t="shared" si="3"/>
        <v>2.0000000000000009</v>
      </c>
      <c r="B25">
        <f t="shared" si="0"/>
        <v>14.728428890651605</v>
      </c>
      <c r="C25" s="6">
        <f t="shared" si="1"/>
        <v>-5.271571109348395</v>
      </c>
      <c r="D25">
        <f t="shared" si="5"/>
        <v>489.65665023684255</v>
      </c>
      <c r="J25">
        <v>2.75</v>
      </c>
      <c r="K25">
        <f t="shared" si="2"/>
        <v>0.20956701030927841</v>
      </c>
    </row>
    <row r="26" spans="1:11">
      <c r="A26" s="6">
        <f t="shared" si="3"/>
        <v>2.100000000000001</v>
      </c>
      <c r="B26">
        <f t="shared" si="0"/>
        <v>14.714469631765564</v>
      </c>
      <c r="C26" s="6">
        <f t="shared" si="1"/>
        <v>-5.2855303682344363</v>
      </c>
      <c r="D26">
        <f t="shared" si="5"/>
        <v>489.12809720001911</v>
      </c>
      <c r="J26">
        <v>3</v>
      </c>
      <c r="K26">
        <f t="shared" si="2"/>
        <v>0.20686567164179104</v>
      </c>
    </row>
    <row r="27" spans="1:11">
      <c r="A27" s="6">
        <f t="shared" si="3"/>
        <v>2.2000000000000011</v>
      </c>
      <c r="B27">
        <f t="shared" si="0"/>
        <v>14.700473408395005</v>
      </c>
      <c r="C27" s="6">
        <f t="shared" si="1"/>
        <v>-5.2995265916049945</v>
      </c>
      <c r="D27">
        <f t="shared" si="5"/>
        <v>488.59814454085864</v>
      </c>
      <c r="J27">
        <v>3.25</v>
      </c>
      <c r="K27">
        <f t="shared" si="2"/>
        <v>0.2039388794567063</v>
      </c>
    </row>
    <row r="28" spans="1:11">
      <c r="A28" s="6">
        <f t="shared" si="3"/>
        <v>2.3000000000000012</v>
      </c>
      <c r="B28">
        <f t="shared" si="0"/>
        <v>14.686440122657004</v>
      </c>
      <c r="C28" s="6">
        <f t="shared" si="1"/>
        <v>-5.3135598773429962</v>
      </c>
      <c r="D28">
        <f t="shared" si="5"/>
        <v>488.06678855312435</v>
      </c>
      <c r="J28">
        <v>3.5</v>
      </c>
      <c r="K28">
        <f t="shared" si="2"/>
        <v>0.2008695652173913</v>
      </c>
    </row>
    <row r="29" spans="1:11">
      <c r="A29" s="6">
        <f t="shared" si="3"/>
        <v>2.4000000000000012</v>
      </c>
      <c r="B29">
        <f t="shared" si="0"/>
        <v>14.672369676409435</v>
      </c>
      <c r="C29" s="6">
        <f t="shared" si="1"/>
        <v>-5.3276303235905651</v>
      </c>
      <c r="D29">
        <f t="shared" si="5"/>
        <v>487.53402552076528</v>
      </c>
      <c r="J29">
        <v>3.75</v>
      </c>
      <c r="K29">
        <f t="shared" si="2"/>
        <v>0.19771754636233954</v>
      </c>
    </row>
    <row r="30" spans="1:11">
      <c r="A30" s="6">
        <f t="shared" si="3"/>
        <v>2.5000000000000013</v>
      </c>
      <c r="B30">
        <f t="shared" si="0"/>
        <v>14.658261971250296</v>
      </c>
      <c r="C30" s="6">
        <f t="shared" si="1"/>
        <v>-5.3417380287497043</v>
      </c>
      <c r="D30">
        <f t="shared" si="5"/>
        <v>486.99985171789029</v>
      </c>
      <c r="J30">
        <v>4</v>
      </c>
      <c r="K30">
        <f t="shared" si="2"/>
        <v>0.19452631578947369</v>
      </c>
    </row>
    <row r="31" spans="1:11">
      <c r="A31" s="6">
        <f t="shared" si="3"/>
        <v>2.6000000000000014</v>
      </c>
      <c r="B31">
        <f t="shared" si="0"/>
        <v>14.644116908517006</v>
      </c>
      <c r="C31" s="6">
        <f t="shared" si="1"/>
        <v>-5.355883091482994</v>
      </c>
      <c r="D31">
        <f t="shared" si="5"/>
        <v>486.464263408742</v>
      </c>
      <c r="J31">
        <v>4.25</v>
      </c>
      <c r="K31">
        <f t="shared" si="2"/>
        <v>0.1913276492082826</v>
      </c>
    </row>
    <row r="32" spans="1:11">
      <c r="A32" s="6">
        <f t="shared" si="3"/>
        <v>2.7000000000000015</v>
      </c>
      <c r="B32">
        <f t="shared" si="0"/>
        <v>14.629934389285728</v>
      </c>
      <c r="C32" s="6">
        <f t="shared" si="1"/>
        <v>-5.3700656107142724</v>
      </c>
      <c r="D32">
        <f t="shared" si="5"/>
        <v>485.92725684767055</v>
      </c>
      <c r="J32">
        <v>4.5</v>
      </c>
      <c r="K32">
        <f t="shared" si="2"/>
        <v>0.18814479638009052</v>
      </c>
    </row>
    <row r="33" spans="1:11">
      <c r="A33" s="6">
        <f t="shared" si="3"/>
        <v>2.8000000000000016</v>
      </c>
      <c r="B33">
        <f t="shared" si="0"/>
        <v>14.615714314370669</v>
      </c>
      <c r="C33" s="6">
        <f t="shared" si="1"/>
        <v>-5.3842856856293313</v>
      </c>
      <c r="D33">
        <f t="shared" si="5"/>
        <v>485.3888282791076</v>
      </c>
      <c r="J33">
        <v>4.75</v>
      </c>
      <c r="K33">
        <f t="shared" si="2"/>
        <v>0.18499473129610119</v>
      </c>
    </row>
    <row r="34" spans="1:11">
      <c r="A34" s="6">
        <f t="shared" si="3"/>
        <v>2.9000000000000017</v>
      </c>
      <c r="B34">
        <f t="shared" si="0"/>
        <v>14.601456584323394</v>
      </c>
      <c r="C34" s="6">
        <f t="shared" si="1"/>
        <v>-5.3985434156766061</v>
      </c>
      <c r="D34">
        <f t="shared" si="5"/>
        <v>484.84897393753994</v>
      </c>
      <c r="J34">
        <v>5</v>
      </c>
      <c r="K34">
        <f t="shared" si="2"/>
        <v>0.18188976377952759</v>
      </c>
    </row>
    <row r="35" spans="1:11">
      <c r="A35" s="6">
        <f t="shared" si="3"/>
        <v>3.0000000000000018</v>
      </c>
      <c r="B35">
        <f t="shared" si="0"/>
        <v>14.587161099432119</v>
      </c>
      <c r="C35" s="6">
        <f t="shared" si="1"/>
        <v>-5.4128389005678805</v>
      </c>
      <c r="D35">
        <f t="shared" si="5"/>
        <v>484.30769004748316</v>
      </c>
      <c r="J35">
        <v>5.25</v>
      </c>
      <c r="K35">
        <f t="shared" si="2"/>
        <v>0.17883870967741938</v>
      </c>
    </row>
    <row r="36" spans="1:11">
      <c r="A36" s="6">
        <f t="shared" si="3"/>
        <v>3.1000000000000019</v>
      </c>
      <c r="B36">
        <f t="shared" si="0"/>
        <v>14.572827759721028</v>
      </c>
      <c r="C36" s="6">
        <f t="shared" si="1"/>
        <v>-5.4271722402789724</v>
      </c>
      <c r="D36">
        <f t="shared" si="5"/>
        <v>483.76497282345525</v>
      </c>
      <c r="J36">
        <v>5.5</v>
      </c>
      <c r="K36">
        <f t="shared" si="2"/>
        <v>0.17584775086505192</v>
      </c>
    </row>
    <row r="37" spans="1:11">
      <c r="A37" s="6">
        <f t="shared" si="3"/>
        <v>3.200000000000002</v>
      </c>
      <c r="B37">
        <f t="shared" si="0"/>
        <v>14.558456464949561</v>
      </c>
      <c r="C37" s="6">
        <f t="shared" si="1"/>
        <v>-5.4415435350504389</v>
      </c>
      <c r="D37">
        <f t="shared" si="5"/>
        <v>483.22081846995019</v>
      </c>
      <c r="J37">
        <v>5.75</v>
      </c>
      <c r="K37">
        <f t="shared" si="2"/>
        <v>0.17292107404393819</v>
      </c>
    </row>
    <row r="38" spans="1:11">
      <c r="A38" s="6">
        <f t="shared" si="3"/>
        <v>3.300000000000002</v>
      </c>
      <c r="B38">
        <f t="shared" si="0"/>
        <v>14.544047114611722</v>
      </c>
      <c r="C38" s="6">
        <f t="shared" si="1"/>
        <v>-5.4559528853882782</v>
      </c>
      <c r="D38">
        <f t="shared" si="5"/>
        <v>482.67522318141135</v>
      </c>
      <c r="J38">
        <v>6</v>
      </c>
      <c r="K38">
        <f t="shared" si="2"/>
        <v>0.17006134969325154</v>
      </c>
    </row>
    <row r="39" spans="1:11">
      <c r="A39" s="6">
        <f t="shared" si="3"/>
        <v>3.4000000000000021</v>
      </c>
      <c r="B39">
        <f t="shared" si="0"/>
        <v>14.529599607935367</v>
      </c>
      <c r="C39" s="6">
        <f t="shared" si="1"/>
        <v>-5.4704003920646329</v>
      </c>
      <c r="D39">
        <f t="shared" si="5"/>
        <v>482.12818314220488</v>
      </c>
      <c r="J39">
        <v>6.25</v>
      </c>
      <c r="K39">
        <f t="shared" si="2"/>
        <v>0.16727009413468502</v>
      </c>
    </row>
    <row r="40" spans="1:11">
      <c r="A40" s="6">
        <f t="shared" si="3"/>
        <v>3.5000000000000022</v>
      </c>
      <c r="B40">
        <f t="shared" si="0"/>
        <v>14.515113843881513</v>
      </c>
      <c r="C40" s="6">
        <f t="shared" si="1"/>
        <v>-5.4848861561184865</v>
      </c>
      <c r="D40">
        <f t="shared" si="5"/>
        <v>481.57969452659302</v>
      </c>
      <c r="J40">
        <v>6.5</v>
      </c>
      <c r="K40">
        <f t="shared" si="2"/>
        <v>0.16454794520547947</v>
      </c>
    </row>
    <row r="41" spans="1:11">
      <c r="A41" s="6">
        <f t="shared" si="3"/>
        <v>3.6000000000000023</v>
      </c>
      <c r="B41">
        <f t="shared" si="0"/>
        <v>14.500589721143616</v>
      </c>
      <c r="C41" s="6">
        <f t="shared" si="1"/>
        <v>-5.4994102788563843</v>
      </c>
      <c r="D41">
        <f t="shared" si="5"/>
        <v>481.02975349870735</v>
      </c>
      <c r="J41">
        <v>6.75</v>
      </c>
      <c r="K41">
        <f t="shared" si="2"/>
        <v>0.161894873458793</v>
      </c>
    </row>
    <row r="42" spans="1:11">
      <c r="A42" s="6">
        <f t="shared" si="3"/>
        <v>3.7000000000000024</v>
      </c>
      <c r="B42">
        <f t="shared" si="0"/>
        <v>14.486027138146873</v>
      </c>
      <c r="C42" s="6">
        <f t="shared" si="1"/>
        <v>-5.5139728618531265</v>
      </c>
      <c r="D42">
        <f t="shared" si="5"/>
        <v>480.47835621252204</v>
      </c>
      <c r="J42">
        <v>7</v>
      </c>
      <c r="K42">
        <f t="shared" si="2"/>
        <v>0.15931034482758621</v>
      </c>
    </row>
    <row r="43" spans="1:11">
      <c r="A43" s="6">
        <f t="shared" si="3"/>
        <v>3.8000000000000025</v>
      </c>
      <c r="B43">
        <f t="shared" si="0"/>
        <v>14.471425993047509</v>
      </c>
      <c r="C43" s="6">
        <f t="shared" si="1"/>
        <v>-5.5285740069524909</v>
      </c>
      <c r="D43">
        <f t="shared" si="5"/>
        <v>479.9254988118268</v>
      </c>
      <c r="J43">
        <v>7.25</v>
      </c>
      <c r="K43">
        <f t="shared" si="2"/>
        <v>0.15679344645991808</v>
      </c>
    </row>
    <row r="44" spans="1:11">
      <c r="A44" s="6">
        <f t="shared" si="3"/>
        <v>3.9000000000000026</v>
      </c>
      <c r="B44">
        <f t="shared" si="0"/>
        <v>14.45678618373206</v>
      </c>
      <c r="C44" s="6">
        <f t="shared" si="1"/>
        <v>-5.5432138162679401</v>
      </c>
      <c r="D44">
        <f t="shared" si="5"/>
        <v>479.37117743020002</v>
      </c>
      <c r="J44">
        <v>7.5</v>
      </c>
      <c r="K44">
        <f t="shared" si="2"/>
        <v>0.15434298440979957</v>
      </c>
    </row>
    <row r="45" spans="1:11">
      <c r="A45" s="6">
        <f t="shared" si="3"/>
        <v>4.0000000000000027</v>
      </c>
      <c r="B45">
        <f t="shared" si="0"/>
        <v>14.442107607816666</v>
      </c>
      <c r="C45" s="6">
        <f t="shared" si="1"/>
        <v>-5.5578923921833336</v>
      </c>
      <c r="D45">
        <f t="shared" si="5"/>
        <v>478.81538819098171</v>
      </c>
      <c r="J45">
        <v>7.75</v>
      </c>
      <c r="K45">
        <f t="shared" si="2"/>
        <v>0.15195755968169763</v>
      </c>
    </row>
    <row r="46" spans="1:11">
      <c r="A46" s="6">
        <f t="shared" si="3"/>
        <v>4.1000000000000023</v>
      </c>
      <c r="B46">
        <f t="shared" si="0"/>
        <v>14.427390162646351</v>
      </c>
      <c r="C46" s="6">
        <f t="shared" si="1"/>
        <v>-5.5726098373536495</v>
      </c>
      <c r="D46">
        <f t="shared" si="5"/>
        <v>478.25812720724633</v>
      </c>
      <c r="J46">
        <v>8</v>
      </c>
      <c r="K46">
        <f t="shared" si="2"/>
        <v>0.14963562753036438</v>
      </c>
    </row>
    <row r="47" spans="1:11">
      <c r="A47" s="6">
        <f t="shared" si="3"/>
        <v>4.200000000000002</v>
      </c>
      <c r="B47">
        <f t="shared" si="0"/>
        <v>14.412633745294308</v>
      </c>
      <c r="C47" s="6">
        <f t="shared" si="1"/>
        <v>-5.5873662547056924</v>
      </c>
      <c r="D47">
        <f t="shared" si="5"/>
        <v>477.69939058177579</v>
      </c>
      <c r="J47">
        <v>8.25</v>
      </c>
      <c r="K47">
        <f t="shared" si="2"/>
        <v>0.14737554374093767</v>
      </c>
    </row>
    <row r="48" spans="1:11">
      <c r="A48" s="6">
        <f t="shared" si="3"/>
        <v>4.3000000000000016</v>
      </c>
      <c r="B48">
        <f t="shared" si="0"/>
        <v>14.397838252561172</v>
      </c>
      <c r="C48" s="6">
        <f t="shared" si="1"/>
        <v>-5.6021617474388279</v>
      </c>
      <c r="D48">
        <f t="shared" si="5"/>
        <v>477.13917440703193</v>
      </c>
      <c r="J48">
        <v>8.5</v>
      </c>
      <c r="K48">
        <f t="shared" si="2"/>
        <v>0.14517560073937155</v>
      </c>
    </row>
    <row r="49" spans="1:11">
      <c r="A49" s="6">
        <f t="shared" si="3"/>
        <v>4.4000000000000012</v>
      </c>
      <c r="B49">
        <f t="shared" si="0"/>
        <v>14.383003580974307</v>
      </c>
      <c r="C49" s="6">
        <f t="shared" si="1"/>
        <v>-5.6169964190256927</v>
      </c>
      <c r="D49">
        <f t="shared" si="5"/>
        <v>476.57747476512935</v>
      </c>
      <c r="J49">
        <v>8.75</v>
      </c>
      <c r="K49">
        <f t="shared" si="2"/>
        <v>0.14303405572755418</v>
      </c>
    </row>
    <row r="50" spans="1:11">
      <c r="A50" s="6">
        <f t="shared" si="3"/>
        <v>4.5000000000000009</v>
      </c>
      <c r="B50">
        <f t="shared" si="0"/>
        <v>14.368129626787082</v>
      </c>
      <c r="C50" s="6">
        <f t="shared" si="1"/>
        <v>-5.6318703732129176</v>
      </c>
      <c r="D50">
        <f t="shared" si="5"/>
        <v>476.01428772780804</v>
      </c>
      <c r="J50">
        <v>9</v>
      </c>
      <c r="K50">
        <f t="shared" si="2"/>
        <v>0.14094915254237289</v>
      </c>
    </row>
    <row r="51" spans="1:11">
      <c r="A51" s="6">
        <f t="shared" si="3"/>
        <v>4.6000000000000005</v>
      </c>
      <c r="B51">
        <f t="shared" si="0"/>
        <v>14.353216285978137</v>
      </c>
      <c r="C51" s="6">
        <f t="shared" si="1"/>
        <v>-5.6467837140218631</v>
      </c>
      <c r="D51">
        <f t="shared" si="5"/>
        <v>475.44960935640586</v>
      </c>
      <c r="J51">
        <v>9.25</v>
      </c>
      <c r="K51">
        <f t="shared" si="2"/>
        <v>0.13891913856156035</v>
      </c>
    </row>
    <row r="52" spans="1:11">
      <c r="A52" s="6">
        <f t="shared" si="3"/>
        <v>4.7</v>
      </c>
      <c r="B52">
        <f t="shared" si="0"/>
        <v>14.33826345425066</v>
      </c>
      <c r="C52" s="6">
        <f t="shared" si="1"/>
        <v>-5.6617365457493403</v>
      </c>
      <c r="D52">
        <f t="shared" si="5"/>
        <v>474.88343570183093</v>
      </c>
      <c r="J52">
        <v>9.5</v>
      </c>
      <c r="K52">
        <f t="shared" si="2"/>
        <v>0.13694227769110764</v>
      </c>
    </row>
    <row r="53" spans="1:11">
      <c r="A53" s="6">
        <f t="shared" si="3"/>
        <v>4.8</v>
      </c>
      <c r="B53">
        <f t="shared" si="0"/>
        <v>14.323271027031661</v>
      </c>
      <c r="C53" s="6">
        <f t="shared" si="1"/>
        <v>-5.6767289729683394</v>
      </c>
      <c r="D53">
        <f t="shared" si="5"/>
        <v>474.31576280453407</v>
      </c>
      <c r="J53">
        <v>9.75</v>
      </c>
      <c r="K53">
        <f t="shared" si="2"/>
        <v>0.13501686024728363</v>
      </c>
    </row>
    <row r="54" spans="1:11">
      <c r="A54" s="6">
        <f t="shared" si="3"/>
        <v>4.8999999999999995</v>
      </c>
      <c r="B54">
        <f t="shared" si="0"/>
        <v>14.30823889947124</v>
      </c>
      <c r="C54" s="6">
        <f t="shared" si="1"/>
        <v>-5.6917611005287601</v>
      </c>
      <c r="D54">
        <f t="shared" si="5"/>
        <v>473.74658669448121</v>
      </c>
      <c r="J54">
        <v>10</v>
      </c>
      <c r="K54">
        <f t="shared" si="2"/>
        <v>0.13314121037463977</v>
      </c>
    </row>
    <row r="55" spans="1:11">
      <c r="A55" s="6">
        <f t="shared" si="3"/>
        <v>4.9999999999999991</v>
      </c>
      <c r="B55">
        <f t="shared" si="0"/>
        <v>14.293166966441845</v>
      </c>
      <c r="C55" s="6">
        <f t="shared" si="1"/>
        <v>-5.706833033558155</v>
      </c>
      <c r="D55">
        <f t="shared" si="5"/>
        <v>473.17590339112542</v>
      </c>
    </row>
    <row r="56" spans="1:11">
      <c r="A56" s="6">
        <f t="shared" si="3"/>
        <v>5.0999999999999988</v>
      </c>
      <c r="B56">
        <f t="shared" si="0"/>
        <v>14.278055122537552</v>
      </c>
      <c r="C56" s="6">
        <f t="shared" si="1"/>
        <v>-5.7219448774624482</v>
      </c>
      <c r="D56">
        <f t="shared" si="5"/>
        <v>472.60370890337919</v>
      </c>
    </row>
    <row r="57" spans="1:11">
      <c r="A57" s="6">
        <f t="shared" si="3"/>
        <v>5.1999999999999984</v>
      </c>
      <c r="B57">
        <f t="shared" si="0"/>
        <v>14.262903262073314</v>
      </c>
      <c r="C57" s="6">
        <f t="shared" si="1"/>
        <v>-5.7370967379266862</v>
      </c>
      <c r="D57">
        <f t="shared" si="5"/>
        <v>472.02999922958651</v>
      </c>
    </row>
    <row r="58" spans="1:11">
      <c r="A58" s="6">
        <f t="shared" si="3"/>
        <v>5.299999999999998</v>
      </c>
      <c r="B58">
        <f t="shared" si="0"/>
        <v>14.247711279084227</v>
      </c>
      <c r="C58" s="6">
        <f t="shared" si="1"/>
        <v>-5.7522887209157734</v>
      </c>
      <c r="D58">
        <f t="shared" si="5"/>
        <v>471.45477035749491</v>
      </c>
    </row>
    <row r="59" spans="1:11">
      <c r="A59" s="6">
        <f t="shared" si="3"/>
        <v>5.3999999999999977</v>
      </c>
      <c r="B59">
        <f t="shared" si="0"/>
        <v>14.232479067324791</v>
      </c>
      <c r="C59" s="6">
        <f t="shared" si="1"/>
        <v>-5.7675209326752093</v>
      </c>
      <c r="D59">
        <f t="shared" si="5"/>
        <v>470.87801826422736</v>
      </c>
    </row>
    <row r="60" spans="1:11">
      <c r="A60" s="6">
        <f t="shared" si="3"/>
        <v>5.4999999999999973</v>
      </c>
      <c r="B60">
        <f t="shared" si="0"/>
        <v>14.217206520268164</v>
      </c>
      <c r="C60" s="6">
        <f t="shared" si="1"/>
        <v>-5.7827934797318363</v>
      </c>
      <c r="D60">
        <f t="shared" si="5"/>
        <v>470.29973891625417</v>
      </c>
    </row>
    <row r="61" spans="1:11">
      <c r="A61" s="6">
        <f t="shared" si="3"/>
        <v>5.599999999999997</v>
      </c>
      <c r="B61">
        <f t="shared" si="0"/>
        <v>14.201893531105419</v>
      </c>
      <c r="C61" s="6">
        <f t="shared" si="1"/>
        <v>-5.7981064688945807</v>
      </c>
      <c r="D61">
        <f t="shared" si="5"/>
        <v>469.71992826936469</v>
      </c>
    </row>
    <row r="62" spans="1:11">
      <c r="A62" s="6">
        <f t="shared" si="3"/>
        <v>5.6999999999999966</v>
      </c>
      <c r="B62">
        <f t="shared" si="0"/>
        <v>14.186539992744795</v>
      </c>
      <c r="C62" s="6">
        <f t="shared" si="1"/>
        <v>-5.8134600072552054</v>
      </c>
      <c r="D62">
        <f t="shared" si="5"/>
        <v>469.13858226863914</v>
      </c>
    </row>
    <row r="63" spans="1:11">
      <c r="A63" s="6">
        <f t="shared" si="3"/>
        <v>5.7999999999999963</v>
      </c>
      <c r="B63">
        <f t="shared" si="0"/>
        <v>14.171145797810953</v>
      </c>
      <c r="C63" s="6">
        <f t="shared" si="1"/>
        <v>-5.8288542021890475</v>
      </c>
      <c r="D63">
        <f t="shared" si="5"/>
        <v>468.55569684842021</v>
      </c>
    </row>
    <row r="64" spans="1:11">
      <c r="A64" s="6">
        <f t="shared" si="3"/>
        <v>5.8999999999999959</v>
      </c>
      <c r="B64">
        <f t="shared" si="0"/>
        <v>14.155710838644213</v>
      </c>
      <c r="C64" s="6">
        <f t="shared" si="1"/>
        <v>-5.8442891613557872</v>
      </c>
      <c r="D64">
        <f t="shared" si="5"/>
        <v>467.97126793228466</v>
      </c>
    </row>
    <row r="65" spans="1:4">
      <c r="A65" s="6">
        <f t="shared" si="3"/>
        <v>5.9999999999999956</v>
      </c>
      <c r="B65">
        <f t="shared" si="0"/>
        <v>14.14023500729982</v>
      </c>
      <c r="C65" s="6">
        <f t="shared" si="1"/>
        <v>-5.85976499270018</v>
      </c>
      <c r="D65">
        <f t="shared" si="5"/>
        <v>467.38529143301463</v>
      </c>
    </row>
    <row r="66" spans="1:4">
      <c r="A66" s="6">
        <f t="shared" si="3"/>
        <v>6.0999999999999952</v>
      </c>
      <c r="B66">
        <f t="shared" si="0"/>
        <v>14.124718195547171</v>
      </c>
      <c r="C66" s="6">
        <f t="shared" si="1"/>
        <v>-5.875281804452829</v>
      </c>
      <c r="D66">
        <f t="shared" si="5"/>
        <v>466.79776325256933</v>
      </c>
    </row>
    <row r="67" spans="1:4">
      <c r="A67" s="6">
        <f t="shared" si="3"/>
        <v>6.1999999999999948</v>
      </c>
      <c r="B67">
        <f t="shared" si="0"/>
        <v>14.109160294869065</v>
      </c>
      <c r="C67" s="6">
        <f t="shared" si="1"/>
        <v>-5.8908397051309347</v>
      </c>
      <c r="D67">
        <f t="shared" si="5"/>
        <v>466.20867928205621</v>
      </c>
    </row>
    <row r="68" spans="1:4">
      <c r="A68" s="6">
        <f t="shared" si="3"/>
        <v>6.2999999999999945</v>
      </c>
      <c r="B68">
        <f t="shared" si="0"/>
        <v>14.09356119646095</v>
      </c>
      <c r="C68" s="6">
        <f t="shared" si="1"/>
        <v>-5.90643880353905</v>
      </c>
      <c r="D68">
        <f t="shared" si="5"/>
        <v>465.61803540170229</v>
      </c>
    </row>
    <row r="69" spans="1:4">
      <c r="A69" s="6">
        <f t="shared" si="3"/>
        <v>6.3999999999999941</v>
      </c>
      <c r="B69">
        <f t="shared" si="0"/>
        <v>14.077920791230156</v>
      </c>
      <c r="C69" s="6">
        <f t="shared" si="1"/>
        <v>-5.9220792087698442</v>
      </c>
      <c r="D69">
        <f t="shared" si="5"/>
        <v>465.02582748082528</v>
      </c>
    </row>
    <row r="70" spans="1:4">
      <c r="A70" s="6">
        <f t="shared" si="3"/>
        <v>6.4999999999999938</v>
      </c>
      <c r="B70">
        <f t="shared" si="0"/>
        <v>14.062238969795125</v>
      </c>
      <c r="C70" s="6">
        <f t="shared" si="1"/>
        <v>-5.9377610302048751</v>
      </c>
      <c r="D70">
        <f t="shared" si="5"/>
        <v>464.43205137780478</v>
      </c>
    </row>
    <row r="71" spans="1:4">
      <c r="A71" s="6">
        <f t="shared" si="3"/>
        <v>6.5999999999999934</v>
      </c>
      <c r="B71">
        <f t="shared" si="0"/>
        <v>14.046515622484664</v>
      </c>
      <c r="C71" s="6">
        <f t="shared" si="1"/>
        <v>-5.9534843775153359</v>
      </c>
      <c r="D71">
        <f t="shared" si="5"/>
        <v>463.83670294005327</v>
      </c>
    </row>
    <row r="72" spans="1:4">
      <c r="A72" s="6">
        <f t="shared" si="3"/>
        <v>6.6999999999999931</v>
      </c>
      <c r="B72">
        <f t="shared" si="0"/>
        <v>14.03075063933716</v>
      </c>
      <c r="C72" s="6">
        <f t="shared" si="1"/>
        <v>-5.9692493606628396</v>
      </c>
      <c r="D72">
        <f t="shared" si="5"/>
        <v>463.239778003987</v>
      </c>
    </row>
    <row r="73" spans="1:4">
      <c r="A73" s="6">
        <f t="shared" si="3"/>
        <v>6.7999999999999927</v>
      </c>
      <c r="B73">
        <f t="shared" si="0"/>
        <v>14.014943910099824</v>
      </c>
      <c r="C73" s="6">
        <f t="shared" si="1"/>
        <v>-5.9850560899001763</v>
      </c>
      <c r="D73">
        <f t="shared" si="5"/>
        <v>462.64127239499697</v>
      </c>
    </row>
    <row r="74" spans="1:4">
      <c r="A74" s="6">
        <f t="shared" si="3"/>
        <v>6.8999999999999924</v>
      </c>
      <c r="B74">
        <f t="shared" si="0"/>
        <v>13.999095324227913</v>
      </c>
      <c r="C74" s="6">
        <f t="shared" si="1"/>
        <v>-6.0009046757720874</v>
      </c>
      <c r="D74">
        <f t="shared" si="5"/>
        <v>462.04118192741976</v>
      </c>
    </row>
    <row r="75" spans="1:4">
      <c r="A75" s="6">
        <f t="shared" si="3"/>
        <v>6.999999999999992</v>
      </c>
      <c r="B75">
        <f t="shared" si="0"/>
        <v>13.983204770883955</v>
      </c>
      <c r="C75" s="6">
        <f t="shared" si="1"/>
        <v>-6.0167952291160454</v>
      </c>
      <c r="D75">
        <f t="shared" si="5"/>
        <v>461.43950240450818</v>
      </c>
    </row>
    <row r="76" spans="1:4">
      <c r="A76" s="6">
        <f t="shared" si="3"/>
        <v>7.0999999999999917</v>
      </c>
      <c r="B76">
        <f t="shared" si="0"/>
        <v>13.967272138936986</v>
      </c>
      <c r="C76" s="6">
        <f t="shared" si="1"/>
        <v>-6.0327278610630142</v>
      </c>
      <c r="D76">
        <f t="shared" si="5"/>
        <v>460.83622961840189</v>
      </c>
    </row>
    <row r="77" spans="1:4">
      <c r="A77" s="6">
        <f t="shared" si="3"/>
        <v>7.1999999999999913</v>
      </c>
      <c r="B77">
        <f t="shared" si="0"/>
        <v>13.951297316961753</v>
      </c>
      <c r="C77" s="6">
        <f t="shared" si="1"/>
        <v>-6.0487026830382469</v>
      </c>
      <c r="D77">
        <f t="shared" si="5"/>
        <v>460.23135935009805</v>
      </c>
    </row>
    <row r="78" spans="1:4">
      <c r="A78" s="6">
        <f t="shared" si="3"/>
        <v>7.2999999999999909</v>
      </c>
      <c r="B78">
        <f t="shared" si="0"/>
        <v>13.935280193237958</v>
      </c>
      <c r="C78" s="6">
        <f t="shared" si="1"/>
        <v>-6.0647198067620423</v>
      </c>
      <c r="D78">
        <f t="shared" si="5"/>
        <v>459.62488736942186</v>
      </c>
    </row>
    <row r="79" spans="1:4">
      <c r="A79" s="6">
        <f t="shared" si="3"/>
        <v>7.3999999999999906</v>
      </c>
      <c r="B79">
        <f t="shared" ref="B79:B142" si="6">$M$4+(M$5-M$4)*EXP(M$11*A79/(M$7-M$6))</f>
        <v>13.919220655749452</v>
      </c>
      <c r="C79" s="6">
        <f t="shared" ref="C79:C142" si="7">B79-$M$4</f>
        <v>-6.0807793442505478</v>
      </c>
      <c r="D79">
        <f t="shared" si="5"/>
        <v>459.01680943499679</v>
      </c>
    </row>
    <row r="80" spans="1:4">
      <c r="A80" s="6">
        <f t="shared" ref="A80:A143" si="8">A79+M$3</f>
        <v>7.4999999999999902</v>
      </c>
      <c r="B80">
        <f t="shared" si="6"/>
        <v>13.903118592183477</v>
      </c>
      <c r="C80" s="6">
        <f t="shared" si="7"/>
        <v>-6.0968814078165234</v>
      </c>
      <c r="D80">
        <f t="shared" si="5"/>
        <v>458.40712129421513</v>
      </c>
    </row>
    <row r="81" spans="1:4">
      <c r="A81" s="6">
        <f t="shared" si="8"/>
        <v>7.5999999999999899</v>
      </c>
      <c r="B81">
        <f t="shared" si="6"/>
        <v>13.886973889929859</v>
      </c>
      <c r="C81" s="6">
        <f t="shared" si="7"/>
        <v>-6.1130261100701411</v>
      </c>
      <c r="D81">
        <f t="shared" si="5"/>
        <v>457.7958186832081</v>
      </c>
    </row>
    <row r="82" spans="1:4">
      <c r="A82" s="6">
        <f t="shared" si="8"/>
        <v>7.6999999999999895</v>
      </c>
      <c r="B82">
        <f t="shared" si="6"/>
        <v>13.87078643608023</v>
      </c>
      <c r="C82" s="6">
        <f t="shared" si="7"/>
        <v>-6.1292135639197696</v>
      </c>
      <c r="D82">
        <f t="shared" si="5"/>
        <v>457.18289732681615</v>
      </c>
    </row>
    <row r="83" spans="1:4">
      <c r="A83" s="6">
        <f t="shared" si="8"/>
        <v>7.7999999999999892</v>
      </c>
      <c r="B83">
        <f t="shared" si="6"/>
        <v>13.854556117427245</v>
      </c>
      <c r="C83" s="6">
        <f t="shared" si="7"/>
        <v>-6.1454438825727546</v>
      </c>
      <c r="D83">
        <f t="shared" si="5"/>
        <v>456.56835293855886</v>
      </c>
    </row>
    <row r="84" spans="1:4">
      <c r="A84" s="6">
        <f t="shared" si="8"/>
        <v>7.8999999999999888</v>
      </c>
      <c r="B84">
        <f t="shared" si="6"/>
        <v>13.838282820463776</v>
      </c>
      <c r="C84" s="6">
        <f t="shared" si="7"/>
        <v>-6.1617171795362236</v>
      </c>
      <c r="D84">
        <f t="shared" si="5"/>
        <v>455.95218122060521</v>
      </c>
    </row>
    <row r="85" spans="1:4">
      <c r="A85" s="6">
        <f t="shared" si="8"/>
        <v>7.9999999999999885</v>
      </c>
      <c r="B85">
        <f t="shared" si="6"/>
        <v>13.821966431382126</v>
      </c>
      <c r="C85" s="6">
        <f t="shared" si="7"/>
        <v>-6.1780335686178738</v>
      </c>
      <c r="D85">
        <f t="shared" si="5"/>
        <v>455.33437786374344</v>
      </c>
    </row>
    <row r="86" spans="1:4">
      <c r="A86" s="6">
        <f t="shared" si="8"/>
        <v>8.099999999999989</v>
      </c>
      <c r="B86">
        <f t="shared" si="6"/>
        <v>13.805606836073231</v>
      </c>
      <c r="C86" s="6">
        <f t="shared" si="7"/>
        <v>-6.1943931639267689</v>
      </c>
      <c r="D86">
        <f t="shared" ref="D86:D149" si="9">D85+C86*(A86-A85)</f>
        <v>454.71493854735076</v>
      </c>
    </row>
    <row r="87" spans="1:4">
      <c r="A87" s="6">
        <f t="shared" si="8"/>
        <v>8.1999999999999886</v>
      </c>
      <c r="B87">
        <f t="shared" si="6"/>
        <v>13.789203920125869</v>
      </c>
      <c r="C87" s="6">
        <f t="shared" si="7"/>
        <v>-6.2107960798741306</v>
      </c>
      <c r="D87">
        <f t="shared" si="9"/>
        <v>454.09385893936337</v>
      </c>
    </row>
    <row r="88" spans="1:4">
      <c r="A88" s="6">
        <f t="shared" si="8"/>
        <v>8.2999999999999883</v>
      </c>
      <c r="B88">
        <f t="shared" si="6"/>
        <v>13.772757568825851</v>
      </c>
      <c r="C88" s="6">
        <f t="shared" si="7"/>
        <v>-6.2272424311741492</v>
      </c>
      <c r="D88">
        <f t="shared" si="9"/>
        <v>453.47113469624594</v>
      </c>
    </row>
    <row r="89" spans="1:4">
      <c r="A89" s="6">
        <f t="shared" si="8"/>
        <v>8.3999999999999879</v>
      </c>
      <c r="B89">
        <f t="shared" si="6"/>
        <v>13.756267667155218</v>
      </c>
      <c r="C89" s="6">
        <f t="shared" si="7"/>
        <v>-6.2437323328447825</v>
      </c>
      <c r="D89">
        <f t="shared" si="9"/>
        <v>452.84676146296147</v>
      </c>
    </row>
    <row r="90" spans="1:4">
      <c r="A90" s="6">
        <f t="shared" si="8"/>
        <v>8.4999999999999876</v>
      </c>
      <c r="B90">
        <f t="shared" si="6"/>
        <v>13.739734099791445</v>
      </c>
      <c r="C90" s="6">
        <f t="shared" si="7"/>
        <v>-6.2602659002085552</v>
      </c>
      <c r="D90">
        <f t="shared" si="9"/>
        <v>452.22073487294062</v>
      </c>
    </row>
    <row r="91" spans="1:4">
      <c r="A91" s="6">
        <f t="shared" si="8"/>
        <v>8.5999999999999872</v>
      </c>
      <c r="B91">
        <f t="shared" si="6"/>
        <v>13.723156751106629</v>
      </c>
      <c r="C91" s="6">
        <f t="shared" si="7"/>
        <v>-6.2768432488933712</v>
      </c>
      <c r="D91">
        <f t="shared" si="9"/>
        <v>451.59305054805128</v>
      </c>
    </row>
    <row r="92" spans="1:4">
      <c r="A92" s="6">
        <f t="shared" si="8"/>
        <v>8.6999999999999869</v>
      </c>
      <c r="B92">
        <f t="shared" si="6"/>
        <v>13.706535505166681</v>
      </c>
      <c r="C92" s="6">
        <f t="shared" si="7"/>
        <v>-6.2934644948333194</v>
      </c>
      <c r="D92">
        <f t="shared" si="9"/>
        <v>450.96370409856797</v>
      </c>
    </row>
    <row r="93" spans="1:4">
      <c r="A93" s="6">
        <f t="shared" si="8"/>
        <v>8.7999999999999865</v>
      </c>
      <c r="B93">
        <f t="shared" si="6"/>
        <v>13.689870245730514</v>
      </c>
      <c r="C93" s="6">
        <f t="shared" si="7"/>
        <v>-6.3101297542694859</v>
      </c>
      <c r="D93">
        <f t="shared" si="9"/>
        <v>450.33269112314105</v>
      </c>
    </row>
    <row r="94" spans="1:4">
      <c r="A94" s="6">
        <f t="shared" si="8"/>
        <v>8.8999999999999861</v>
      </c>
      <c r="B94">
        <f t="shared" si="6"/>
        <v>13.673160856249234</v>
      </c>
      <c r="C94" s="6">
        <f t="shared" si="7"/>
        <v>-6.3268391437507656</v>
      </c>
      <c r="D94">
        <f t="shared" si="9"/>
        <v>449.70000720876595</v>
      </c>
    </row>
    <row r="95" spans="1:4">
      <c r="A95" s="6">
        <f t="shared" si="8"/>
        <v>8.9999999999999858</v>
      </c>
      <c r="B95">
        <f t="shared" si="6"/>
        <v>13.656407219865322</v>
      </c>
      <c r="C95" s="6">
        <f t="shared" si="7"/>
        <v>-6.3435927801346779</v>
      </c>
      <c r="D95">
        <f t="shared" si="9"/>
        <v>449.0656479307525</v>
      </c>
    </row>
    <row r="96" spans="1:4">
      <c r="A96" s="6">
        <f t="shared" si="8"/>
        <v>9.0999999999999854</v>
      </c>
      <c r="B96">
        <f t="shared" si="6"/>
        <v>13.639609219411817</v>
      </c>
      <c r="C96" s="6">
        <f t="shared" si="7"/>
        <v>-6.3603907805881832</v>
      </c>
      <c r="D96">
        <f t="shared" si="9"/>
        <v>448.42960885269366</v>
      </c>
    </row>
    <row r="97" spans="1:4">
      <c r="A97" s="6">
        <f t="shared" si="8"/>
        <v>9.1999999999999851</v>
      </c>
      <c r="B97">
        <f t="shared" si="6"/>
        <v>13.622766737411492</v>
      </c>
      <c r="C97" s="6">
        <f t="shared" si="7"/>
        <v>-6.3772332625885078</v>
      </c>
      <c r="D97">
        <f t="shared" si="9"/>
        <v>447.79188552643484</v>
      </c>
    </row>
    <row r="98" spans="1:4">
      <c r="A98" s="6">
        <f t="shared" si="8"/>
        <v>9.2999999999999847</v>
      </c>
      <c r="B98">
        <f t="shared" si="6"/>
        <v>13.605879656076047</v>
      </c>
      <c r="C98" s="6">
        <f t="shared" si="7"/>
        <v>-6.3941203439239533</v>
      </c>
      <c r="D98">
        <f t="shared" si="9"/>
        <v>447.15247349204242</v>
      </c>
    </row>
    <row r="99" spans="1:4">
      <c r="A99" s="6">
        <f t="shared" si="8"/>
        <v>9.3999999999999844</v>
      </c>
      <c r="B99">
        <f t="shared" si="6"/>
        <v>13.588947857305268</v>
      </c>
      <c r="C99" s="6">
        <f t="shared" si="7"/>
        <v>-6.4110521426947322</v>
      </c>
      <c r="D99">
        <f t="shared" si="9"/>
        <v>446.51136827777293</v>
      </c>
    </row>
    <row r="100" spans="1:4">
      <c r="A100" s="6">
        <f t="shared" si="8"/>
        <v>9.499999999999984</v>
      </c>
      <c r="B100">
        <f t="shared" si="6"/>
        <v>13.57197122268621</v>
      </c>
      <c r="C100" s="6">
        <f t="shared" si="7"/>
        <v>-6.4280287773137896</v>
      </c>
      <c r="D100">
        <f t="shared" si="9"/>
        <v>445.86856540004158</v>
      </c>
    </row>
    <row r="101" spans="1:4">
      <c r="A101" s="6">
        <f t="shared" si="8"/>
        <v>9.5999999999999837</v>
      </c>
      <c r="B101">
        <f t="shared" si="6"/>
        <v>13.554949633492368</v>
      </c>
      <c r="C101" s="6">
        <f t="shared" si="7"/>
        <v>-6.4450503665076315</v>
      </c>
      <c r="D101">
        <f t="shared" si="9"/>
        <v>445.22406036339083</v>
      </c>
    </row>
    <row r="102" spans="1:4">
      <c r="A102" s="6">
        <f t="shared" si="8"/>
        <v>9.6999999999999833</v>
      </c>
      <c r="B102">
        <f t="shared" si="6"/>
        <v>13.537882970682848</v>
      </c>
      <c r="C102" s="6">
        <f t="shared" si="7"/>
        <v>-6.4621170293171524</v>
      </c>
      <c r="D102">
        <f t="shared" si="9"/>
        <v>444.5778486604591</v>
      </c>
    </row>
    <row r="103" spans="1:4">
      <c r="A103" s="6">
        <f t="shared" si="8"/>
        <v>9.7999999999999829</v>
      </c>
      <c r="B103">
        <f t="shared" si="6"/>
        <v>13.520771114901528</v>
      </c>
      <c r="C103" s="6">
        <f t="shared" si="7"/>
        <v>-6.4792288850984718</v>
      </c>
      <c r="D103">
        <f t="shared" si="9"/>
        <v>443.92992577194923</v>
      </c>
    </row>
    <row r="104" spans="1:4">
      <c r="A104" s="6">
        <f t="shared" si="8"/>
        <v>9.8999999999999826</v>
      </c>
      <c r="B104">
        <f t="shared" si="6"/>
        <v>13.503613946476234</v>
      </c>
      <c r="C104" s="6">
        <f t="shared" si="7"/>
        <v>-6.4963860535237661</v>
      </c>
      <c r="D104">
        <f t="shared" si="9"/>
        <v>443.28028716659685</v>
      </c>
    </row>
    <row r="105" spans="1:4">
      <c r="A105" s="6">
        <f t="shared" si="8"/>
        <v>9.9999999999999822</v>
      </c>
      <c r="B105">
        <f t="shared" si="6"/>
        <v>13.48641134541789</v>
      </c>
      <c r="C105" s="6">
        <f t="shared" si="7"/>
        <v>-6.5135886545821098</v>
      </c>
      <c r="D105">
        <f t="shared" si="9"/>
        <v>442.62892830113861</v>
      </c>
    </row>
    <row r="106" spans="1:4">
      <c r="A106" s="6">
        <f t="shared" si="8"/>
        <v>10.099999999999982</v>
      </c>
      <c r="B106">
        <f t="shared" si="6"/>
        <v>13.469163191419693</v>
      </c>
      <c r="C106" s="6">
        <f t="shared" si="7"/>
        <v>-6.5308368085803075</v>
      </c>
      <c r="D106">
        <f t="shared" si="9"/>
        <v>441.97584462028061</v>
      </c>
    </row>
    <row r="107" spans="1:4">
      <c r="A107" s="6">
        <f t="shared" si="8"/>
        <v>10.199999999999982</v>
      </c>
      <c r="B107">
        <f t="shared" si="6"/>
        <v>13.451869363856254</v>
      </c>
      <c r="C107" s="6">
        <f t="shared" si="7"/>
        <v>-6.5481306361437461</v>
      </c>
      <c r="D107">
        <f t="shared" si="9"/>
        <v>441.32103155666624</v>
      </c>
    </row>
    <row r="108" spans="1:4">
      <c r="A108" s="6">
        <f t="shared" si="8"/>
        <v>10.299999999999981</v>
      </c>
      <c r="B108">
        <f t="shared" si="6"/>
        <v>13.434529741782779</v>
      </c>
      <c r="C108" s="6">
        <f t="shared" si="7"/>
        <v>-6.5654702582172213</v>
      </c>
      <c r="D108">
        <f t="shared" si="9"/>
        <v>440.6644845308445</v>
      </c>
    </row>
    <row r="109" spans="1:4">
      <c r="A109" s="6">
        <f t="shared" si="8"/>
        <v>10.399999999999981</v>
      </c>
      <c r="B109">
        <f t="shared" si="6"/>
        <v>13.4171442039342</v>
      </c>
      <c r="C109" s="6">
        <f t="shared" si="7"/>
        <v>-6.5828557960658003</v>
      </c>
      <c r="D109">
        <f t="shared" si="9"/>
        <v>440.00619895123793</v>
      </c>
    </row>
    <row r="110" spans="1:4">
      <c r="A110" s="6">
        <f t="shared" si="8"/>
        <v>10.49999999999998</v>
      </c>
      <c r="B110">
        <f t="shared" si="6"/>
        <v>13.399712628724334</v>
      </c>
      <c r="C110" s="6">
        <f t="shared" si="7"/>
        <v>-6.600287371275666</v>
      </c>
      <c r="D110">
        <f t="shared" si="9"/>
        <v>439.34617021411037</v>
      </c>
    </row>
    <row r="111" spans="1:4">
      <c r="A111" s="6">
        <f t="shared" si="8"/>
        <v>10.59999999999998</v>
      </c>
      <c r="B111">
        <f t="shared" si="6"/>
        <v>13.382234894245038</v>
      </c>
      <c r="C111" s="6">
        <f t="shared" si="7"/>
        <v>-6.6177651057549625</v>
      </c>
      <c r="D111">
        <f t="shared" si="9"/>
        <v>438.68439370353485</v>
      </c>
    </row>
    <row r="112" spans="1:4">
      <c r="A112" s="6">
        <f t="shared" si="8"/>
        <v>10.69999999999998</v>
      </c>
      <c r="B112">
        <f t="shared" si="6"/>
        <v>13.364710878265356</v>
      </c>
      <c r="C112" s="6">
        <f t="shared" si="7"/>
        <v>-6.6352891217346439</v>
      </c>
      <c r="D112">
        <f t="shared" si="9"/>
        <v>438.02086479136136</v>
      </c>
    </row>
    <row r="113" spans="1:4">
      <c r="A113" s="6">
        <f t="shared" si="8"/>
        <v>10.799999999999979</v>
      </c>
      <c r="B113">
        <f t="shared" si="6"/>
        <v>13.347140458230658</v>
      </c>
      <c r="C113" s="6">
        <f t="shared" si="7"/>
        <v>-6.6528595417693417</v>
      </c>
      <c r="D113">
        <f t="shared" si="9"/>
        <v>437.35557883718445</v>
      </c>
    </row>
    <row r="114" spans="1:4">
      <c r="A114" s="6">
        <f t="shared" si="8"/>
        <v>10.899999999999979</v>
      </c>
      <c r="B114">
        <f t="shared" si="6"/>
        <v>13.329523511261787</v>
      </c>
      <c r="C114" s="6">
        <f t="shared" si="7"/>
        <v>-6.6704764887382133</v>
      </c>
      <c r="D114">
        <f t="shared" si="9"/>
        <v>436.68853118831061</v>
      </c>
    </row>
    <row r="115" spans="1:4">
      <c r="A115" s="6">
        <f t="shared" si="8"/>
        <v>10.999999999999979</v>
      </c>
      <c r="B115">
        <f t="shared" si="6"/>
        <v>13.311859914154194</v>
      </c>
      <c r="C115" s="6">
        <f t="shared" si="7"/>
        <v>-6.6881400858458058</v>
      </c>
      <c r="D115">
        <f t="shared" si="9"/>
        <v>436.019717179726</v>
      </c>
    </row>
    <row r="116" spans="1:4">
      <c r="A116" s="6">
        <f t="shared" si="8"/>
        <v>11.099999999999978</v>
      </c>
      <c r="B116">
        <f t="shared" si="6"/>
        <v>13.294149543377088</v>
      </c>
      <c r="C116" s="6">
        <f t="shared" si="7"/>
        <v>-6.7058504566229118</v>
      </c>
      <c r="D116">
        <f t="shared" si="9"/>
        <v>435.34913213406372</v>
      </c>
    </row>
    <row r="117" spans="1:4">
      <c r="A117" s="6">
        <f t="shared" si="8"/>
        <v>11.199999999999978</v>
      </c>
      <c r="B117">
        <f t="shared" si="6"/>
        <v>13.276392275072563</v>
      </c>
      <c r="C117" s="6">
        <f t="shared" si="7"/>
        <v>-6.7236077249274366</v>
      </c>
      <c r="D117">
        <f t="shared" si="9"/>
        <v>434.67677136157096</v>
      </c>
    </row>
    <row r="118" spans="1:4">
      <c r="A118" s="6">
        <f t="shared" si="8"/>
        <v>11.299999999999978</v>
      </c>
      <c r="B118">
        <f t="shared" si="6"/>
        <v>13.258587985054735</v>
      </c>
      <c r="C118" s="6">
        <f t="shared" si="7"/>
        <v>-6.741412014945265</v>
      </c>
      <c r="D118">
        <f t="shared" si="9"/>
        <v>434.00263016007642</v>
      </c>
    </row>
    <row r="119" spans="1:4">
      <c r="A119" s="6">
        <f t="shared" si="8"/>
        <v>11.399999999999977</v>
      </c>
      <c r="B119">
        <f t="shared" si="6"/>
        <v>13.240736548808865</v>
      </c>
      <c r="C119" s="6">
        <f t="shared" si="7"/>
        <v>-6.7592634511911349</v>
      </c>
      <c r="D119">
        <f t="shared" si="9"/>
        <v>433.32670381495728</v>
      </c>
    </row>
    <row r="120" spans="1:4">
      <c r="A120" s="6">
        <f t="shared" si="8"/>
        <v>11.499999999999977</v>
      </c>
      <c r="B120">
        <f t="shared" si="6"/>
        <v>13.222837841490508</v>
      </c>
      <c r="C120" s="6">
        <f t="shared" si="7"/>
        <v>-6.7771621585094923</v>
      </c>
      <c r="D120">
        <f t="shared" si="9"/>
        <v>432.64898759910636</v>
      </c>
    </row>
    <row r="121" spans="1:4">
      <c r="A121" s="6">
        <f t="shared" si="8"/>
        <v>11.599999999999977</v>
      </c>
      <c r="B121">
        <f t="shared" si="6"/>
        <v>13.204891737924617</v>
      </c>
      <c r="C121" s="6">
        <f t="shared" si="7"/>
        <v>-6.7951082620753827</v>
      </c>
      <c r="D121">
        <f t="shared" si="9"/>
        <v>431.96947677289882</v>
      </c>
    </row>
    <row r="122" spans="1:4">
      <c r="A122" s="6">
        <f t="shared" si="8"/>
        <v>11.699999999999976</v>
      </c>
      <c r="B122">
        <f t="shared" si="6"/>
        <v>13.186898112604686</v>
      </c>
      <c r="C122" s="6">
        <f t="shared" si="7"/>
        <v>-6.8131018873953142</v>
      </c>
      <c r="D122">
        <f t="shared" si="9"/>
        <v>431.28816658415928</v>
      </c>
    </row>
    <row r="123" spans="1:4">
      <c r="A123" s="6">
        <f t="shared" si="8"/>
        <v>11.799999999999976</v>
      </c>
      <c r="B123">
        <f t="shared" si="6"/>
        <v>13.168856839691859</v>
      </c>
      <c r="C123" s="6">
        <f t="shared" si="7"/>
        <v>-6.8311431603081409</v>
      </c>
      <c r="D123">
        <f t="shared" si="9"/>
        <v>430.60505226812847</v>
      </c>
    </row>
    <row r="124" spans="1:4">
      <c r="A124" s="6">
        <f t="shared" si="8"/>
        <v>11.899999999999975</v>
      </c>
      <c r="B124">
        <f t="shared" si="6"/>
        <v>13.150767793014056</v>
      </c>
      <c r="C124" s="6">
        <f t="shared" si="7"/>
        <v>-6.8492322069859437</v>
      </c>
      <c r="D124">
        <f t="shared" si="9"/>
        <v>429.9201290474299</v>
      </c>
    </row>
    <row r="125" spans="1:4">
      <c r="A125" s="6">
        <f t="shared" si="8"/>
        <v>11.999999999999975</v>
      </c>
      <c r="B125">
        <f t="shared" si="6"/>
        <v>13.132630846065094</v>
      </c>
      <c r="C125" s="6">
        <f t="shared" si="7"/>
        <v>-6.8673691539349058</v>
      </c>
      <c r="D125">
        <f t="shared" si="9"/>
        <v>429.23339213203639</v>
      </c>
    </row>
    <row r="126" spans="1:4">
      <c r="A126" s="6">
        <f t="shared" si="8"/>
        <v>12.099999999999975</v>
      </c>
      <c r="B126">
        <f t="shared" si="6"/>
        <v>13.114445872003795</v>
      </c>
      <c r="C126" s="6">
        <f t="shared" si="7"/>
        <v>-6.8855541279962047</v>
      </c>
      <c r="D126">
        <f t="shared" si="9"/>
        <v>428.54483671923674</v>
      </c>
    </row>
    <row r="127" spans="1:4">
      <c r="A127" s="6">
        <f t="shared" si="8"/>
        <v>12.199999999999974</v>
      </c>
      <c r="B127">
        <f t="shared" si="6"/>
        <v>13.096212743653103</v>
      </c>
      <c r="C127" s="6">
        <f t="shared" si="7"/>
        <v>-6.9037872563468969</v>
      </c>
      <c r="D127">
        <f t="shared" si="9"/>
        <v>427.85445799360207</v>
      </c>
    </row>
    <row r="128" spans="1:4">
      <c r="A128" s="6">
        <f t="shared" si="8"/>
        <v>12.299999999999974</v>
      </c>
      <c r="B128">
        <f t="shared" si="6"/>
        <v>13.077931333499192</v>
      </c>
      <c r="C128" s="6">
        <f t="shared" si="7"/>
        <v>-6.9220686665008078</v>
      </c>
      <c r="D128">
        <f t="shared" si="9"/>
        <v>427.16225112695201</v>
      </c>
    </row>
    <row r="129" spans="1:4">
      <c r="A129" s="6">
        <f t="shared" si="8"/>
        <v>12.399999999999974</v>
      </c>
      <c r="B129">
        <f t="shared" si="6"/>
        <v>13.059601513690581</v>
      </c>
      <c r="C129" s="6">
        <f t="shared" si="7"/>
        <v>-6.9403984863094195</v>
      </c>
      <c r="D129">
        <f t="shared" si="9"/>
        <v>426.46821127832106</v>
      </c>
    </row>
    <row r="130" spans="1:4">
      <c r="A130" s="6">
        <f t="shared" si="8"/>
        <v>12.499999999999973</v>
      </c>
      <c r="B130">
        <f t="shared" si="6"/>
        <v>13.041223156037226</v>
      </c>
      <c r="C130" s="6">
        <f t="shared" si="7"/>
        <v>-6.9587768439627737</v>
      </c>
      <c r="D130">
        <f t="shared" si="9"/>
        <v>425.77233359392477</v>
      </c>
    </row>
    <row r="131" spans="1:4">
      <c r="A131" s="6">
        <f t="shared" si="8"/>
        <v>12.599999999999973</v>
      </c>
      <c r="B131">
        <f t="shared" si="6"/>
        <v>13.022796132009645</v>
      </c>
      <c r="C131" s="6">
        <f t="shared" si="7"/>
        <v>-6.9772038679903545</v>
      </c>
      <c r="D131">
        <f t="shared" si="9"/>
        <v>425.07461320712576</v>
      </c>
    </row>
    <row r="132" spans="1:4">
      <c r="A132" s="6">
        <f t="shared" si="8"/>
        <v>12.699999999999973</v>
      </c>
      <c r="B132">
        <f t="shared" si="6"/>
        <v>13.004320312737995</v>
      </c>
      <c r="C132" s="6">
        <f t="shared" si="7"/>
        <v>-6.9956796872620046</v>
      </c>
      <c r="D132">
        <f t="shared" si="9"/>
        <v>424.37504523839959</v>
      </c>
    </row>
    <row r="133" spans="1:4">
      <c r="A133" s="6">
        <f t="shared" si="8"/>
        <v>12.799999999999972</v>
      </c>
      <c r="B133">
        <f t="shared" si="6"/>
        <v>12.98579556901119</v>
      </c>
      <c r="C133" s="6">
        <f t="shared" si="7"/>
        <v>-7.0142044309888103</v>
      </c>
      <c r="D133">
        <f t="shared" si="9"/>
        <v>423.67362479530073</v>
      </c>
    </row>
    <row r="134" spans="1:4">
      <c r="A134" s="6">
        <f t="shared" si="8"/>
        <v>12.899999999999972</v>
      </c>
      <c r="B134">
        <f t="shared" si="6"/>
        <v>12.967221771275984</v>
      </c>
      <c r="C134" s="6">
        <f t="shared" si="7"/>
        <v>-7.0327782287240161</v>
      </c>
      <c r="D134">
        <f t="shared" si="9"/>
        <v>422.97034697242833</v>
      </c>
    </row>
    <row r="135" spans="1:4">
      <c r="A135" s="6">
        <f t="shared" si="8"/>
        <v>12.999999999999972</v>
      </c>
      <c r="B135">
        <f t="shared" si="6"/>
        <v>12.948598789636073</v>
      </c>
      <c r="C135" s="6">
        <f t="shared" si="7"/>
        <v>-7.0514012103639274</v>
      </c>
      <c r="D135">
        <f t="shared" si="9"/>
        <v>422.26520685139195</v>
      </c>
    </row>
    <row r="136" spans="1:4">
      <c r="A136" s="6">
        <f t="shared" si="8"/>
        <v>13.099999999999971</v>
      </c>
      <c r="B136">
        <f t="shared" si="6"/>
        <v>12.929926493851184</v>
      </c>
      <c r="C136" s="6">
        <f t="shared" si="7"/>
        <v>-7.070073506148816</v>
      </c>
      <c r="D136">
        <f t="shared" si="9"/>
        <v>421.55819950077705</v>
      </c>
    </row>
    <row r="137" spans="1:4">
      <c r="A137" s="6">
        <f t="shared" si="8"/>
        <v>13.199999999999971</v>
      </c>
      <c r="B137">
        <f t="shared" si="6"/>
        <v>12.911204753336168</v>
      </c>
      <c r="C137" s="6">
        <f t="shared" si="7"/>
        <v>-7.0887952466638318</v>
      </c>
      <c r="D137">
        <f t="shared" si="9"/>
        <v>420.84931997611068</v>
      </c>
    </row>
    <row r="138" spans="1:4">
      <c r="A138" s="6">
        <f t="shared" si="8"/>
        <v>13.299999999999971</v>
      </c>
      <c r="B138">
        <f t="shared" si="6"/>
        <v>12.892433437160078</v>
      </c>
      <c r="C138" s="6">
        <f t="shared" si="7"/>
        <v>-7.1075665628399225</v>
      </c>
      <c r="D138">
        <f t="shared" si="9"/>
        <v>420.13856331982669</v>
      </c>
    </row>
    <row r="139" spans="1:4">
      <c r="A139" s="6">
        <f t="shared" si="8"/>
        <v>13.39999999999997</v>
      </c>
      <c r="B139">
        <f t="shared" si="6"/>
        <v>12.873612414045258</v>
      </c>
      <c r="C139" s="6">
        <f t="shared" si="7"/>
        <v>-7.1263875859547419</v>
      </c>
      <c r="D139">
        <f t="shared" si="9"/>
        <v>419.42592456123123</v>
      </c>
    </row>
    <row r="140" spans="1:4">
      <c r="A140" s="6">
        <f t="shared" si="8"/>
        <v>13.49999999999997</v>
      </c>
      <c r="B140">
        <f t="shared" si="6"/>
        <v>12.854741552366432</v>
      </c>
      <c r="C140" s="6">
        <f t="shared" si="7"/>
        <v>-7.1452584476335677</v>
      </c>
      <c r="D140">
        <f t="shared" si="9"/>
        <v>418.7113987164679</v>
      </c>
    </row>
    <row r="141" spans="1:4">
      <c r="A141" s="6">
        <f t="shared" si="8"/>
        <v>13.599999999999969</v>
      </c>
      <c r="B141">
        <f t="shared" si="6"/>
        <v>12.835820720149767</v>
      </c>
      <c r="C141" s="6">
        <f t="shared" si="7"/>
        <v>-7.1641792798502326</v>
      </c>
      <c r="D141">
        <f t="shared" si="9"/>
        <v>417.99498078848285</v>
      </c>
    </row>
    <row r="142" spans="1:4">
      <c r="A142" s="6">
        <f t="shared" si="8"/>
        <v>13.699999999999969</v>
      </c>
      <c r="B142">
        <f t="shared" si="6"/>
        <v>12.81684978507197</v>
      </c>
      <c r="C142" s="6">
        <f t="shared" si="7"/>
        <v>-7.1831502149280304</v>
      </c>
      <c r="D142">
        <f t="shared" si="9"/>
        <v>417.27666576699005</v>
      </c>
    </row>
    <row r="143" spans="1:4">
      <c r="A143" s="6">
        <f t="shared" si="8"/>
        <v>13.799999999999969</v>
      </c>
      <c r="B143">
        <f t="shared" ref="B143:B206" si="10">$M$4+(M$5-M$4)*EXP(M$11*A143/(M$7-M$6))</f>
        <v>12.797828614459343</v>
      </c>
      <c r="C143" s="6">
        <f t="shared" ref="C143:C206" si="11">B143-$M$4</f>
        <v>-7.2021713855406571</v>
      </c>
      <c r="D143">
        <f t="shared" si="9"/>
        <v>416.55644862843599</v>
      </c>
    </row>
    <row r="144" spans="1:4">
      <c r="A144" s="6">
        <f t="shared" ref="A144:A207" si="12">A143+M$3</f>
        <v>13.899999999999968</v>
      </c>
      <c r="B144">
        <f t="shared" si="10"/>
        <v>12.778757075286872</v>
      </c>
      <c r="C144" s="6">
        <f t="shared" si="11"/>
        <v>-7.2212429247131276</v>
      </c>
      <c r="D144">
        <f t="shared" si="9"/>
        <v>415.83432433596465</v>
      </c>
    </row>
    <row r="145" spans="1:4">
      <c r="A145" s="6">
        <f t="shared" si="12"/>
        <v>13.999999999999968</v>
      </c>
      <c r="B145">
        <f t="shared" si="10"/>
        <v>12.759635034177286</v>
      </c>
      <c r="C145" s="6">
        <f t="shared" si="11"/>
        <v>-7.2403649658227138</v>
      </c>
      <c r="D145">
        <f t="shared" si="9"/>
        <v>415.11028783938241</v>
      </c>
    </row>
    <row r="146" spans="1:4">
      <c r="A146" s="6">
        <f t="shared" si="12"/>
        <v>14.099999999999968</v>
      </c>
      <c r="B146">
        <f t="shared" si="10"/>
        <v>12.740462357400126</v>
      </c>
      <c r="C146" s="6">
        <f t="shared" si="11"/>
        <v>-7.2595376425998737</v>
      </c>
      <c r="D146">
        <f t="shared" si="9"/>
        <v>414.38433407512241</v>
      </c>
    </row>
    <row r="147" spans="1:4">
      <c r="A147" s="6">
        <f t="shared" si="12"/>
        <v>14.199999999999967</v>
      </c>
      <c r="B147">
        <f t="shared" si="10"/>
        <v>12.721238910870817</v>
      </c>
      <c r="C147" s="6">
        <f t="shared" si="11"/>
        <v>-7.2787610891291834</v>
      </c>
      <c r="D147">
        <f t="shared" si="9"/>
        <v>413.65645796620947</v>
      </c>
    </row>
    <row r="148" spans="1:4">
      <c r="A148" s="6">
        <f t="shared" si="12"/>
        <v>14.299999999999967</v>
      </c>
      <c r="B148">
        <f t="shared" si="10"/>
        <v>12.701964560149715</v>
      </c>
      <c r="C148" s="6">
        <f t="shared" si="11"/>
        <v>-7.2980354398502847</v>
      </c>
      <c r="D148">
        <f t="shared" si="9"/>
        <v>412.92665442222443</v>
      </c>
    </row>
    <row r="149" spans="1:4">
      <c r="A149" s="6">
        <f t="shared" si="12"/>
        <v>14.399999999999967</v>
      </c>
      <c r="B149">
        <f t="shared" si="10"/>
        <v>12.682639170441186</v>
      </c>
      <c r="C149" s="6">
        <f t="shared" si="11"/>
        <v>-7.3173608295588135</v>
      </c>
      <c r="D149">
        <f t="shared" si="9"/>
        <v>412.19491833926855</v>
      </c>
    </row>
    <row r="150" spans="1:4">
      <c r="A150" s="6">
        <f t="shared" si="12"/>
        <v>14.499999999999966</v>
      </c>
      <c r="B150">
        <f t="shared" si="10"/>
        <v>12.663262606592649</v>
      </c>
      <c r="C150" s="6">
        <f t="shared" si="11"/>
        <v>-7.3367373934073505</v>
      </c>
      <c r="D150">
        <f t="shared" ref="D150:D213" si="13">D149+C150*(A150-A149)</f>
        <v>411.4612445999278</v>
      </c>
    </row>
    <row r="151" spans="1:4">
      <c r="A151" s="6">
        <f t="shared" si="12"/>
        <v>14.599999999999966</v>
      </c>
      <c r="B151">
        <f t="shared" si="10"/>
        <v>12.643834733093636</v>
      </c>
      <c r="C151" s="6">
        <f t="shared" si="11"/>
        <v>-7.3561652669063644</v>
      </c>
      <c r="D151">
        <f t="shared" si="13"/>
        <v>410.72562807323715</v>
      </c>
    </row>
    <row r="152" spans="1:4">
      <c r="A152" s="6">
        <f t="shared" si="12"/>
        <v>14.699999999999966</v>
      </c>
      <c r="B152">
        <f t="shared" si="10"/>
        <v>12.624355414074842</v>
      </c>
      <c r="C152" s="6">
        <f t="shared" si="11"/>
        <v>-7.3756445859251585</v>
      </c>
      <c r="D152">
        <f t="shared" si="13"/>
        <v>409.98806361464466</v>
      </c>
    </row>
    <row r="153" spans="1:4">
      <c r="A153" s="6">
        <f t="shared" si="12"/>
        <v>14.799999999999965</v>
      </c>
      <c r="B153">
        <f t="shared" si="10"/>
        <v>12.604824513307179</v>
      </c>
      <c r="C153" s="6">
        <f t="shared" si="11"/>
        <v>-7.3951754866928212</v>
      </c>
      <c r="D153">
        <f t="shared" si="13"/>
        <v>409.2485460659754</v>
      </c>
    </row>
    <row r="154" spans="1:4">
      <c r="A154" s="6">
        <f t="shared" si="12"/>
        <v>14.899999999999965</v>
      </c>
      <c r="B154">
        <f t="shared" si="10"/>
        <v>12.58524189420082</v>
      </c>
      <c r="C154" s="6">
        <f t="shared" si="11"/>
        <v>-7.41475810579918</v>
      </c>
      <c r="D154">
        <f t="shared" si="13"/>
        <v>408.50707025539549</v>
      </c>
    </row>
    <row r="155" spans="1:4">
      <c r="A155" s="6">
        <f t="shared" si="12"/>
        <v>14.999999999999964</v>
      </c>
      <c r="B155">
        <f t="shared" si="10"/>
        <v>12.565607419804245</v>
      </c>
      <c r="C155" s="6">
        <f t="shared" si="11"/>
        <v>-7.4343925801957553</v>
      </c>
      <c r="D155">
        <f t="shared" si="13"/>
        <v>407.76363099737591</v>
      </c>
    </row>
    <row r="156" spans="1:4">
      <c r="A156" s="6">
        <f t="shared" si="12"/>
        <v>15.099999999999964</v>
      </c>
      <c r="B156">
        <f t="shared" si="10"/>
        <v>12.54592095280328</v>
      </c>
      <c r="C156" s="6">
        <f t="shared" si="11"/>
        <v>-7.4540790471967195</v>
      </c>
      <c r="D156">
        <f t="shared" si="13"/>
        <v>407.01822309265623</v>
      </c>
    </row>
    <row r="157" spans="1:4">
      <c r="A157" s="6">
        <f t="shared" si="12"/>
        <v>15.199999999999964</v>
      </c>
      <c r="B157">
        <f t="shared" si="10"/>
        <v>12.526182355520145</v>
      </c>
      <c r="C157" s="6">
        <f t="shared" si="11"/>
        <v>-7.4738176444798547</v>
      </c>
      <c r="D157">
        <f t="shared" si="13"/>
        <v>406.27084132820823</v>
      </c>
    </row>
    <row r="158" spans="1:4">
      <c r="A158" s="6">
        <f t="shared" si="12"/>
        <v>15.299999999999963</v>
      </c>
      <c r="B158">
        <f t="shared" si="10"/>
        <v>12.506391489912481</v>
      </c>
      <c r="C158" s="6">
        <f t="shared" si="11"/>
        <v>-7.4936085100875189</v>
      </c>
      <c r="D158">
        <f t="shared" si="13"/>
        <v>405.52148047719947</v>
      </c>
    </row>
    <row r="159" spans="1:4">
      <c r="A159" s="6">
        <f t="shared" si="12"/>
        <v>15.399999999999963</v>
      </c>
      <c r="B159">
        <f t="shared" si="10"/>
        <v>12.486548217572388</v>
      </c>
      <c r="C159" s="6">
        <f t="shared" si="11"/>
        <v>-7.5134517824276124</v>
      </c>
      <c r="D159">
        <f t="shared" si="13"/>
        <v>404.77013529895669</v>
      </c>
    </row>
    <row r="160" spans="1:4">
      <c r="A160" s="6">
        <f t="shared" si="12"/>
        <v>15.499999999999963</v>
      </c>
      <c r="B160">
        <f t="shared" si="10"/>
        <v>12.466652399725465</v>
      </c>
      <c r="C160" s="6">
        <f t="shared" si="11"/>
        <v>-7.533347600274535</v>
      </c>
      <c r="D160">
        <f t="shared" si="13"/>
        <v>404.01680053892926</v>
      </c>
    </row>
    <row r="161" spans="1:4">
      <c r="A161" s="6">
        <f t="shared" si="12"/>
        <v>15.599999999999962</v>
      </c>
      <c r="B161">
        <f t="shared" si="10"/>
        <v>12.446703897229826</v>
      </c>
      <c r="C161" s="6">
        <f t="shared" si="11"/>
        <v>-7.5532961027701742</v>
      </c>
      <c r="D161">
        <f t="shared" si="13"/>
        <v>403.26147092865227</v>
      </c>
    </row>
    <row r="162" spans="1:4">
      <c r="A162" s="6">
        <f t="shared" si="12"/>
        <v>15.699999999999962</v>
      </c>
      <c r="B162">
        <f t="shared" si="10"/>
        <v>12.426702570575136</v>
      </c>
      <c r="C162" s="6">
        <f t="shared" si="11"/>
        <v>-7.5732974294248638</v>
      </c>
      <c r="D162">
        <f t="shared" si="13"/>
        <v>402.50414118570978</v>
      </c>
    </row>
    <row r="163" spans="1:4">
      <c r="A163" s="6">
        <f t="shared" si="12"/>
        <v>15.799999999999962</v>
      </c>
      <c r="B163">
        <f t="shared" si="10"/>
        <v>12.406648279881637</v>
      </c>
      <c r="C163" s="6">
        <f t="shared" si="11"/>
        <v>-7.5933517201183633</v>
      </c>
      <c r="D163">
        <f t="shared" si="13"/>
        <v>401.74480601369794</v>
      </c>
    </row>
    <row r="164" spans="1:4">
      <c r="A164" s="6">
        <f t="shared" si="12"/>
        <v>15.899999999999961</v>
      </c>
      <c r="B164">
        <f t="shared" si="10"/>
        <v>12.386540884899155</v>
      </c>
      <c r="C164" s="6">
        <f t="shared" si="11"/>
        <v>-7.6134591151008451</v>
      </c>
      <c r="D164">
        <f t="shared" si="13"/>
        <v>400.98346010218785</v>
      </c>
    </row>
    <row r="165" spans="1:4">
      <c r="A165" s="6">
        <f t="shared" si="12"/>
        <v>15.999999999999961</v>
      </c>
      <c r="B165">
        <f t="shared" si="10"/>
        <v>12.366380245006141</v>
      </c>
      <c r="C165" s="6">
        <f t="shared" si="11"/>
        <v>-7.6336197549938589</v>
      </c>
      <c r="D165">
        <f t="shared" si="13"/>
        <v>400.22009812668847</v>
      </c>
    </row>
    <row r="166" spans="1:4">
      <c r="A166" s="6">
        <f t="shared" si="12"/>
        <v>16.099999999999962</v>
      </c>
      <c r="B166">
        <f t="shared" si="10"/>
        <v>12.346166219208671</v>
      </c>
      <c r="C166" s="6">
        <f t="shared" si="11"/>
        <v>-7.653833780791329</v>
      </c>
      <c r="D166">
        <f t="shared" si="13"/>
        <v>399.45471474860932</v>
      </c>
    </row>
    <row r="167" spans="1:4">
      <c r="A167" s="6">
        <f t="shared" si="12"/>
        <v>16.199999999999964</v>
      </c>
      <c r="B167">
        <f t="shared" si="10"/>
        <v>12.325898666139468</v>
      </c>
      <c r="C167" s="6">
        <f t="shared" si="11"/>
        <v>-7.6741013338605324</v>
      </c>
      <c r="D167">
        <f t="shared" si="13"/>
        <v>398.68730461522324</v>
      </c>
    </row>
    <row r="168" spans="1:4">
      <c r="A168" s="6">
        <f t="shared" si="12"/>
        <v>16.299999999999965</v>
      </c>
      <c r="B168">
        <f t="shared" si="10"/>
        <v>12.305577444056906</v>
      </c>
      <c r="C168" s="6">
        <f t="shared" si="11"/>
        <v>-7.6944225559430937</v>
      </c>
      <c r="D168">
        <f t="shared" si="13"/>
        <v>397.91786235962894</v>
      </c>
    </row>
    <row r="169" spans="1:4">
      <c r="A169" s="6">
        <f t="shared" si="12"/>
        <v>16.399999999999967</v>
      </c>
      <c r="B169">
        <f t="shared" si="10"/>
        <v>12.285202410844031</v>
      </c>
      <c r="C169" s="6">
        <f t="shared" si="11"/>
        <v>-7.7147975891559692</v>
      </c>
      <c r="D169">
        <f t="shared" si="13"/>
        <v>397.14638260071331</v>
      </c>
    </row>
    <row r="170" spans="1:4">
      <c r="A170" s="6">
        <f t="shared" si="12"/>
        <v>16.499999999999968</v>
      </c>
      <c r="B170">
        <f t="shared" si="10"/>
        <v>12.264773424007551</v>
      </c>
      <c r="C170" s="6">
        <f t="shared" si="11"/>
        <v>-7.7352265759924492</v>
      </c>
      <c r="D170">
        <f t="shared" si="13"/>
        <v>396.37285994311407</v>
      </c>
    </row>
    <row r="171" spans="1:4">
      <c r="A171" s="6">
        <f t="shared" si="12"/>
        <v>16.599999999999969</v>
      </c>
      <c r="B171">
        <f t="shared" si="10"/>
        <v>12.244290340676855</v>
      </c>
      <c r="C171" s="6">
        <f t="shared" si="11"/>
        <v>-7.7557096593231449</v>
      </c>
      <c r="D171">
        <f t="shared" si="13"/>
        <v>395.59728897718173</v>
      </c>
    </row>
    <row r="172" spans="1:4">
      <c r="A172" s="6">
        <f t="shared" si="12"/>
        <v>16.699999999999971</v>
      </c>
      <c r="B172">
        <f t="shared" si="10"/>
        <v>12.223753017603004</v>
      </c>
      <c r="C172" s="6">
        <f t="shared" si="11"/>
        <v>-7.7762469823969962</v>
      </c>
      <c r="D172">
        <f t="shared" si="13"/>
        <v>394.81966427894201</v>
      </c>
    </row>
    <row r="173" spans="1:4">
      <c r="A173" s="6">
        <f t="shared" si="12"/>
        <v>16.799999999999972</v>
      </c>
      <c r="B173">
        <f t="shared" si="10"/>
        <v>12.20316131115773</v>
      </c>
      <c r="C173" s="6">
        <f t="shared" si="11"/>
        <v>-7.7968386888422696</v>
      </c>
      <c r="D173">
        <f t="shared" si="13"/>
        <v>394.03998041005775</v>
      </c>
    </row>
    <row r="174" spans="1:4">
      <c r="A174" s="6">
        <f t="shared" si="12"/>
        <v>16.899999999999974</v>
      </c>
      <c r="B174">
        <f t="shared" si="10"/>
        <v>12.18251507733244</v>
      </c>
      <c r="C174" s="6">
        <f t="shared" si="11"/>
        <v>-7.8174849226675605</v>
      </c>
      <c r="D174">
        <f t="shared" si="13"/>
        <v>393.25823191779097</v>
      </c>
    </row>
    <row r="175" spans="1:4">
      <c r="A175" s="6">
        <f t="shared" si="12"/>
        <v>16.999999999999975</v>
      </c>
      <c r="B175">
        <f t="shared" si="10"/>
        <v>12.161814171737195</v>
      </c>
      <c r="C175" s="6">
        <f t="shared" si="11"/>
        <v>-7.8381858282628052</v>
      </c>
      <c r="D175">
        <f t="shared" si="13"/>
        <v>392.47441333496465</v>
      </c>
    </row>
    <row r="176" spans="1:4">
      <c r="A176" s="6">
        <f t="shared" si="12"/>
        <v>17.099999999999977</v>
      </c>
      <c r="B176">
        <f t="shared" si="10"/>
        <v>12.141058449599708</v>
      </c>
      <c r="C176" s="6">
        <f t="shared" si="11"/>
        <v>-7.8589415504002922</v>
      </c>
      <c r="D176">
        <f t="shared" si="13"/>
        <v>391.68851917992458</v>
      </c>
    </row>
    <row r="177" spans="1:4">
      <c r="A177" s="6">
        <f t="shared" si="12"/>
        <v>17.199999999999978</v>
      </c>
      <c r="B177">
        <f t="shared" si="10"/>
        <v>12.120247765764342</v>
      </c>
      <c r="C177" s="6">
        <f t="shared" si="11"/>
        <v>-7.8797522342356583</v>
      </c>
      <c r="D177">
        <f t="shared" si="13"/>
        <v>390.900543956501</v>
      </c>
    </row>
    <row r="178" spans="1:4">
      <c r="A178" s="6">
        <f t="shared" si="12"/>
        <v>17.299999999999979</v>
      </c>
      <c r="B178">
        <f t="shared" si="10"/>
        <v>12.099381974691068</v>
      </c>
      <c r="C178" s="6">
        <f t="shared" si="11"/>
        <v>-7.9006180253089315</v>
      </c>
      <c r="D178">
        <f t="shared" si="13"/>
        <v>390.11048215397011</v>
      </c>
    </row>
    <row r="179" spans="1:4">
      <c r="A179" s="6">
        <f t="shared" si="12"/>
        <v>17.399999999999981</v>
      </c>
      <c r="B179">
        <f t="shared" si="10"/>
        <v>12.078460930454476</v>
      </c>
      <c r="C179" s="6">
        <f t="shared" si="11"/>
        <v>-7.9215390695455241</v>
      </c>
      <c r="D179">
        <f t="shared" si="13"/>
        <v>389.31832824701553</v>
      </c>
    </row>
    <row r="180" spans="1:4">
      <c r="A180" s="6">
        <f t="shared" si="12"/>
        <v>17.499999999999982</v>
      </c>
      <c r="B180">
        <f t="shared" si="10"/>
        <v>12.057484486742736</v>
      </c>
      <c r="C180" s="6">
        <f t="shared" si="11"/>
        <v>-7.9425155132572645</v>
      </c>
      <c r="D180">
        <f t="shared" si="13"/>
        <v>388.52407669568981</v>
      </c>
    </row>
    <row r="181" spans="1:4">
      <c r="A181" s="6">
        <f t="shared" si="12"/>
        <v>17.599999999999984</v>
      </c>
      <c r="B181">
        <f t="shared" si="10"/>
        <v>12.036452496856581</v>
      </c>
      <c r="C181" s="6">
        <f t="shared" si="11"/>
        <v>-7.9635475031434186</v>
      </c>
      <c r="D181">
        <f t="shared" si="13"/>
        <v>387.72772194537544</v>
      </c>
    </row>
    <row r="182" spans="1:4">
      <c r="A182" s="6">
        <f t="shared" si="12"/>
        <v>17.699999999999985</v>
      </c>
      <c r="B182">
        <f t="shared" si="10"/>
        <v>12.015364813708281</v>
      </c>
      <c r="C182" s="6">
        <f t="shared" si="11"/>
        <v>-7.9846351862917189</v>
      </c>
      <c r="D182">
        <f t="shared" si="13"/>
        <v>386.92925842674623</v>
      </c>
    </row>
    <row r="183" spans="1:4">
      <c r="A183" s="6">
        <f t="shared" si="12"/>
        <v>17.799999999999986</v>
      </c>
      <c r="B183">
        <f t="shared" si="10"/>
        <v>11.994221289820612</v>
      </c>
      <c r="C183" s="6">
        <f t="shared" si="11"/>
        <v>-8.0057787101793885</v>
      </c>
      <c r="D183">
        <f t="shared" si="13"/>
        <v>386.12868055572829</v>
      </c>
    </row>
    <row r="184" spans="1:4">
      <c r="A184" s="6">
        <f t="shared" si="12"/>
        <v>17.899999999999988</v>
      </c>
      <c r="B184">
        <f t="shared" si="10"/>
        <v>11.973021777325831</v>
      </c>
      <c r="C184" s="6">
        <f t="shared" si="11"/>
        <v>-8.0269782226741686</v>
      </c>
      <c r="D184">
        <f t="shared" si="13"/>
        <v>385.32598273346088</v>
      </c>
    </row>
    <row r="185" spans="1:4">
      <c r="A185" s="6">
        <f t="shared" si="12"/>
        <v>17.999999999999989</v>
      </c>
      <c r="B185">
        <f t="shared" si="10"/>
        <v>11.951766127964634</v>
      </c>
      <c r="C185" s="6">
        <f t="shared" si="11"/>
        <v>-8.0482338720353663</v>
      </c>
      <c r="D185">
        <f t="shared" si="13"/>
        <v>384.52115934625732</v>
      </c>
    </row>
    <row r="186" spans="1:4">
      <c r="A186" s="6">
        <f t="shared" si="12"/>
        <v>18.099999999999991</v>
      </c>
      <c r="B186">
        <f t="shared" si="10"/>
        <v>11.93045419308512</v>
      </c>
      <c r="C186" s="6">
        <f t="shared" si="11"/>
        <v>-8.0695458069148795</v>
      </c>
      <c r="D186">
        <f t="shared" si="13"/>
        <v>383.7142047655658</v>
      </c>
    </row>
    <row r="187" spans="1:4">
      <c r="A187" s="6">
        <f t="shared" si="12"/>
        <v>18.199999999999992</v>
      </c>
      <c r="B187">
        <f t="shared" si="10"/>
        <v>11.90908582364176</v>
      </c>
      <c r="C187" s="6">
        <f t="shared" si="11"/>
        <v>-8.0909141763582397</v>
      </c>
      <c r="D187">
        <f t="shared" si="13"/>
        <v>382.90511334792996</v>
      </c>
    </row>
    <row r="188" spans="1:4">
      <c r="A188" s="6">
        <f t="shared" si="12"/>
        <v>18.299999999999994</v>
      </c>
      <c r="B188">
        <f t="shared" si="10"/>
        <v>11.887660870194344</v>
      </c>
      <c r="C188" s="6">
        <f t="shared" si="11"/>
        <v>-8.1123391298056564</v>
      </c>
      <c r="D188">
        <f t="shared" si="13"/>
        <v>382.09387943494937</v>
      </c>
    </row>
    <row r="189" spans="1:4">
      <c r="A189" s="6">
        <f t="shared" si="12"/>
        <v>18.399999999999995</v>
      </c>
      <c r="B189">
        <f t="shared" si="10"/>
        <v>11.866179182906942</v>
      </c>
      <c r="C189" s="6">
        <f t="shared" si="11"/>
        <v>-8.1338208170930582</v>
      </c>
      <c r="D189">
        <f t="shared" si="13"/>
        <v>381.28049735324004</v>
      </c>
    </row>
    <row r="190" spans="1:4">
      <c r="A190" s="6">
        <f t="shared" si="12"/>
        <v>18.499999999999996</v>
      </c>
      <c r="B190">
        <f t="shared" si="10"/>
        <v>11.844640611546854</v>
      </c>
      <c r="C190" s="6">
        <f t="shared" si="11"/>
        <v>-8.1553593884531459</v>
      </c>
      <c r="D190">
        <f t="shared" si="13"/>
        <v>380.46496141439474</v>
      </c>
    </row>
    <row r="191" spans="1:4">
      <c r="A191" s="6">
        <f t="shared" si="12"/>
        <v>18.599999999999998</v>
      </c>
      <c r="B191">
        <f t="shared" si="10"/>
        <v>11.823045005483559</v>
      </c>
      <c r="C191" s="6">
        <f t="shared" si="11"/>
        <v>-8.176954994516441</v>
      </c>
      <c r="D191">
        <f t="shared" si="13"/>
        <v>379.64726591494309</v>
      </c>
    </row>
    <row r="192" spans="1:4">
      <c r="A192" s="6">
        <f t="shared" si="12"/>
        <v>18.7</v>
      </c>
      <c r="B192">
        <f t="shared" si="10"/>
        <v>11.801392213687665</v>
      </c>
      <c r="C192" s="6">
        <f t="shared" si="11"/>
        <v>-8.1986077863123352</v>
      </c>
      <c r="D192">
        <f t="shared" si="13"/>
        <v>378.82740513631182</v>
      </c>
    </row>
    <row r="193" spans="1:4">
      <c r="A193" s="6">
        <f t="shared" si="12"/>
        <v>18.8</v>
      </c>
      <c r="B193">
        <f t="shared" si="10"/>
        <v>11.779682084729849</v>
      </c>
      <c r="C193" s="6">
        <f t="shared" si="11"/>
        <v>-8.2203179152701509</v>
      </c>
      <c r="D193">
        <f t="shared" si="13"/>
        <v>378.0053733447848</v>
      </c>
    </row>
    <row r="194" spans="1:4">
      <c r="A194" s="6">
        <f t="shared" si="12"/>
        <v>18.900000000000002</v>
      </c>
      <c r="B194">
        <f t="shared" si="10"/>
        <v>11.757914466779798</v>
      </c>
      <c r="C194" s="6">
        <f t="shared" si="11"/>
        <v>-8.2420855332202017</v>
      </c>
      <c r="D194">
        <f t="shared" si="13"/>
        <v>377.18116479146278</v>
      </c>
    </row>
    <row r="195" spans="1:4">
      <c r="A195" s="6">
        <f t="shared" si="12"/>
        <v>19.000000000000004</v>
      </c>
      <c r="B195">
        <f t="shared" si="10"/>
        <v>11.736089207605147</v>
      </c>
      <c r="C195" s="6">
        <f t="shared" si="11"/>
        <v>-8.2639107923948529</v>
      </c>
      <c r="D195">
        <f t="shared" si="13"/>
        <v>376.35477371222328</v>
      </c>
    </row>
    <row r="196" spans="1:4">
      <c r="A196" s="6">
        <f t="shared" si="12"/>
        <v>19.100000000000005</v>
      </c>
      <c r="B196">
        <f t="shared" si="10"/>
        <v>11.714206154570423</v>
      </c>
      <c r="C196" s="6">
        <f t="shared" si="11"/>
        <v>-8.285793845429577</v>
      </c>
      <c r="D196">
        <f t="shared" si="13"/>
        <v>375.52619432768029</v>
      </c>
    </row>
    <row r="197" spans="1:4">
      <c r="A197" s="6">
        <f t="shared" si="12"/>
        <v>19.200000000000006</v>
      </c>
      <c r="B197">
        <f t="shared" si="10"/>
        <v>11.69226515463596</v>
      </c>
      <c r="C197" s="6">
        <f t="shared" si="11"/>
        <v>-8.3077348453640401</v>
      </c>
      <c r="D197">
        <f t="shared" si="13"/>
        <v>374.69542084314389</v>
      </c>
    </row>
    <row r="198" spans="1:4">
      <c r="A198" s="6">
        <f t="shared" si="12"/>
        <v>19.300000000000008</v>
      </c>
      <c r="B198">
        <f t="shared" si="10"/>
        <v>11.670266054356848</v>
      </c>
      <c r="C198" s="6">
        <f t="shared" si="11"/>
        <v>-8.3297339456431523</v>
      </c>
      <c r="D198">
        <f t="shared" si="13"/>
        <v>373.86244744857959</v>
      </c>
    </row>
    <row r="199" spans="1:4">
      <c r="A199" s="6">
        <f t="shared" si="12"/>
        <v>19.400000000000009</v>
      </c>
      <c r="B199">
        <f t="shared" si="10"/>
        <v>11.648208699881843</v>
      </c>
      <c r="C199" s="6">
        <f t="shared" si="11"/>
        <v>-8.3517913001181565</v>
      </c>
      <c r="D199">
        <f t="shared" si="13"/>
        <v>373.02726831856774</v>
      </c>
    </row>
    <row r="200" spans="1:4">
      <c r="A200" s="6">
        <f t="shared" si="12"/>
        <v>19.500000000000011</v>
      </c>
      <c r="B200">
        <f t="shared" si="10"/>
        <v>11.626092936952306</v>
      </c>
      <c r="C200" s="6">
        <f t="shared" si="11"/>
        <v>-8.3739070630476942</v>
      </c>
      <c r="D200">
        <f t="shared" si="13"/>
        <v>372.18987761226293</v>
      </c>
    </row>
    <row r="201" spans="1:4">
      <c r="A201" s="6">
        <f t="shared" si="12"/>
        <v>19.600000000000012</v>
      </c>
      <c r="B201">
        <f t="shared" si="10"/>
        <v>11.603918610901115</v>
      </c>
      <c r="C201" s="6">
        <f t="shared" si="11"/>
        <v>-8.3960813890988852</v>
      </c>
      <c r="D201">
        <f t="shared" si="13"/>
        <v>371.35026947335302</v>
      </c>
    </row>
    <row r="202" spans="1:4">
      <c r="A202" s="6">
        <f t="shared" si="12"/>
        <v>19.700000000000014</v>
      </c>
      <c r="B202">
        <f t="shared" si="10"/>
        <v>11.581685566651579</v>
      </c>
      <c r="C202" s="6">
        <f t="shared" si="11"/>
        <v>-8.4183144333484208</v>
      </c>
      <c r="D202">
        <f t="shared" si="13"/>
        <v>370.50843803001817</v>
      </c>
    </row>
    <row r="203" spans="1:4">
      <c r="A203" s="6">
        <f t="shared" si="12"/>
        <v>19.800000000000015</v>
      </c>
      <c r="B203">
        <f t="shared" si="10"/>
        <v>11.55939364871637</v>
      </c>
      <c r="C203" s="6">
        <f t="shared" si="11"/>
        <v>-8.4406063512836305</v>
      </c>
      <c r="D203">
        <f t="shared" si="13"/>
        <v>369.66437739488981</v>
      </c>
    </row>
    <row r="204" spans="1:4">
      <c r="A204" s="6">
        <f t="shared" si="12"/>
        <v>19.900000000000016</v>
      </c>
      <c r="B204">
        <f t="shared" si="10"/>
        <v>11.537042701196418</v>
      </c>
      <c r="C204" s="6">
        <f t="shared" si="11"/>
        <v>-8.4629572988035822</v>
      </c>
      <c r="D204">
        <f t="shared" si="13"/>
        <v>368.81808166500946</v>
      </c>
    </row>
    <row r="205" spans="1:4">
      <c r="A205" s="6">
        <f t="shared" si="12"/>
        <v>20.000000000000018</v>
      </c>
      <c r="B205">
        <f t="shared" si="10"/>
        <v>11.514632567779833</v>
      </c>
      <c r="C205" s="6">
        <f t="shared" si="11"/>
        <v>-8.4853674322201673</v>
      </c>
      <c r="D205">
        <f t="shared" si="13"/>
        <v>367.96954492178742</v>
      </c>
    </row>
    <row r="206" spans="1:4">
      <c r="A206" s="6">
        <f t="shared" si="12"/>
        <v>20.100000000000019</v>
      </c>
      <c r="B206">
        <f t="shared" si="10"/>
        <v>11.492163091740801</v>
      </c>
      <c r="C206" s="6">
        <f t="shared" si="11"/>
        <v>-8.5078369082591987</v>
      </c>
      <c r="D206">
        <f t="shared" si="13"/>
        <v>367.11876123096147</v>
      </c>
    </row>
    <row r="207" spans="1:4">
      <c r="A207" s="6">
        <f t="shared" si="12"/>
        <v>20.200000000000021</v>
      </c>
      <c r="B207">
        <f t="shared" ref="B207:B270" si="14">$M$4+(M$5-M$4)*EXP(M$11*A207/(M$7-M$6))</f>
        <v>11.469634115938501</v>
      </c>
      <c r="C207" s="6">
        <f t="shared" ref="C207:C270" si="15">B207-$M$4</f>
        <v>-8.5303658840614993</v>
      </c>
      <c r="D207">
        <f t="shared" si="13"/>
        <v>366.26572464255531</v>
      </c>
    </row>
    <row r="208" spans="1:4">
      <c r="A208" s="6">
        <f t="shared" ref="A208:A271" si="16">A207+M$3</f>
        <v>20.300000000000022</v>
      </c>
      <c r="B208">
        <f t="shared" si="14"/>
        <v>11.447045482815994</v>
      </c>
      <c r="C208" s="6">
        <f t="shared" si="15"/>
        <v>-8.5529545171840056</v>
      </c>
      <c r="D208">
        <f t="shared" si="13"/>
        <v>365.41042919083691</v>
      </c>
    </row>
    <row r="209" spans="1:4">
      <c r="A209" s="6">
        <f t="shared" si="16"/>
        <v>20.400000000000023</v>
      </c>
      <c r="B209">
        <f t="shared" si="14"/>
        <v>11.42439703439913</v>
      </c>
      <c r="C209" s="6">
        <f t="shared" si="15"/>
        <v>-8.5756029656008703</v>
      </c>
      <c r="D209">
        <f t="shared" si="13"/>
        <v>364.5528688942768</v>
      </c>
    </row>
    <row r="210" spans="1:4">
      <c r="A210" s="6">
        <f t="shared" si="16"/>
        <v>20.500000000000025</v>
      </c>
      <c r="B210">
        <f t="shared" si="14"/>
        <v>11.401688612295434</v>
      </c>
      <c r="C210" s="6">
        <f t="shared" si="15"/>
        <v>-8.598311387704566</v>
      </c>
      <c r="D210">
        <f t="shared" si="13"/>
        <v>363.69303775550634</v>
      </c>
    </row>
    <row r="211" spans="1:4">
      <c r="A211" s="6">
        <f t="shared" si="16"/>
        <v>20.600000000000026</v>
      </c>
      <c r="B211">
        <f t="shared" si="14"/>
        <v>11.378920057693007</v>
      </c>
      <c r="C211" s="6">
        <f t="shared" si="15"/>
        <v>-8.6210799423069933</v>
      </c>
      <c r="D211">
        <f t="shared" si="13"/>
        <v>362.83092976127563</v>
      </c>
    </row>
    <row r="212" spans="1:4">
      <c r="A212" s="6">
        <f t="shared" si="16"/>
        <v>20.700000000000028</v>
      </c>
      <c r="B212">
        <f t="shared" si="14"/>
        <v>11.356091211359413</v>
      </c>
      <c r="C212" s="6">
        <f t="shared" si="15"/>
        <v>-8.6439087886405872</v>
      </c>
      <c r="D212">
        <f t="shared" si="13"/>
        <v>361.96653888241156</v>
      </c>
    </row>
    <row r="213" spans="1:4">
      <c r="A213" s="6">
        <f t="shared" si="16"/>
        <v>20.800000000000029</v>
      </c>
      <c r="B213">
        <f t="shared" si="14"/>
        <v>11.333201913640561</v>
      </c>
      <c r="C213" s="6">
        <f t="shared" si="15"/>
        <v>-8.6667980863594387</v>
      </c>
      <c r="D213">
        <f t="shared" si="13"/>
        <v>361.09985907377558</v>
      </c>
    </row>
    <row r="214" spans="1:4">
      <c r="A214" s="6">
        <f t="shared" si="16"/>
        <v>20.900000000000031</v>
      </c>
      <c r="B214">
        <f t="shared" si="14"/>
        <v>11.310252004459597</v>
      </c>
      <c r="C214" s="6">
        <f t="shared" si="15"/>
        <v>-8.6897479955404027</v>
      </c>
      <c r="D214">
        <f t="shared" ref="D214:D277" si="17">D213+C214*(A214-A213)</f>
        <v>360.23088427422152</v>
      </c>
    </row>
    <row r="215" spans="1:4">
      <c r="A215" s="6">
        <f t="shared" si="16"/>
        <v>21.000000000000032</v>
      </c>
      <c r="B215">
        <f t="shared" si="14"/>
        <v>11.287241323315772</v>
      </c>
      <c r="C215" s="6">
        <f t="shared" si="15"/>
        <v>-8.7127586766842278</v>
      </c>
      <c r="D215">
        <f t="shared" si="17"/>
        <v>359.35960840655309</v>
      </c>
    </row>
    <row r="216" spans="1:4">
      <c r="A216" s="6">
        <f t="shared" si="16"/>
        <v>21.100000000000033</v>
      </c>
      <c r="B216">
        <f t="shared" si="14"/>
        <v>11.264169709283333</v>
      </c>
      <c r="C216" s="6">
        <f t="shared" si="15"/>
        <v>-8.7358302907166667</v>
      </c>
      <c r="D216">
        <f t="shared" si="17"/>
        <v>358.48602537748144</v>
      </c>
    </row>
    <row r="217" spans="1:4">
      <c r="A217" s="6">
        <f t="shared" si="16"/>
        <v>21.200000000000035</v>
      </c>
      <c r="B217">
        <f t="shared" si="14"/>
        <v>11.241037001010387</v>
      </c>
      <c r="C217" s="6">
        <f t="shared" si="15"/>
        <v>-8.7589629989896132</v>
      </c>
      <c r="D217">
        <f t="shared" si="17"/>
        <v>357.61012907758249</v>
      </c>
    </row>
    <row r="218" spans="1:4">
      <c r="A218" s="6">
        <f t="shared" si="16"/>
        <v>21.300000000000036</v>
      </c>
      <c r="B218">
        <f t="shared" si="14"/>
        <v>11.217843036717781</v>
      </c>
      <c r="C218" s="6">
        <f t="shared" si="15"/>
        <v>-8.782156963282219</v>
      </c>
      <c r="D218">
        <f t="shared" si="17"/>
        <v>356.73191338125423</v>
      </c>
    </row>
    <row r="219" spans="1:4">
      <c r="A219" s="6">
        <f t="shared" si="16"/>
        <v>21.400000000000038</v>
      </c>
      <c r="B219">
        <f t="shared" si="14"/>
        <v>11.194587654197965</v>
      </c>
      <c r="C219" s="6">
        <f t="shared" si="15"/>
        <v>-8.8054123458020346</v>
      </c>
      <c r="D219">
        <f t="shared" si="17"/>
        <v>355.85137214667401</v>
      </c>
    </row>
    <row r="220" spans="1:4">
      <c r="A220" s="6">
        <f t="shared" si="16"/>
        <v>21.500000000000039</v>
      </c>
      <c r="B220">
        <f t="shared" si="14"/>
        <v>11.171270690813856</v>
      </c>
      <c r="C220" s="6">
        <f t="shared" si="15"/>
        <v>-8.8287293091861443</v>
      </c>
      <c r="D220">
        <f t="shared" si="17"/>
        <v>354.9684992157554</v>
      </c>
    </row>
    <row r="221" spans="1:4">
      <c r="A221" s="6">
        <f t="shared" si="16"/>
        <v>21.600000000000041</v>
      </c>
      <c r="B221">
        <f t="shared" si="14"/>
        <v>11.147891983497708</v>
      </c>
      <c r="C221" s="6">
        <f t="shared" si="15"/>
        <v>-8.8521080165022923</v>
      </c>
      <c r="D221">
        <f t="shared" si="17"/>
        <v>354.08328841410514</v>
      </c>
    </row>
    <row r="222" spans="1:4">
      <c r="A222" s="6">
        <f t="shared" si="16"/>
        <v>21.700000000000042</v>
      </c>
      <c r="B222">
        <f t="shared" si="14"/>
        <v>11.124451368749966</v>
      </c>
      <c r="C222" s="6">
        <f t="shared" si="15"/>
        <v>-8.8755486312500338</v>
      </c>
      <c r="D222">
        <f t="shared" si="17"/>
        <v>353.19573355098015</v>
      </c>
    </row>
    <row r="223" spans="1:4">
      <c r="A223" s="6">
        <f t="shared" si="16"/>
        <v>21.800000000000043</v>
      </c>
      <c r="B223">
        <f t="shared" si="14"/>
        <v>11.100948682638123</v>
      </c>
      <c r="C223" s="6">
        <f t="shared" si="15"/>
        <v>-8.8990513173618773</v>
      </c>
      <c r="D223">
        <f t="shared" si="17"/>
        <v>352.30582841924394</v>
      </c>
    </row>
    <row r="224" spans="1:4">
      <c r="A224" s="6">
        <f t="shared" si="16"/>
        <v>21.900000000000045</v>
      </c>
      <c r="B224">
        <f t="shared" si="14"/>
        <v>11.077383760795573</v>
      </c>
      <c r="C224" s="6">
        <f t="shared" si="15"/>
        <v>-8.9226162392044266</v>
      </c>
      <c r="D224">
        <f t="shared" si="17"/>
        <v>351.4135667953235</v>
      </c>
    </row>
    <row r="225" spans="1:4">
      <c r="A225" s="6">
        <f t="shared" si="16"/>
        <v>22.000000000000046</v>
      </c>
      <c r="B225">
        <f t="shared" si="14"/>
        <v>11.05375643842047</v>
      </c>
      <c r="C225" s="6">
        <f t="shared" si="15"/>
        <v>-8.9462435615795304</v>
      </c>
      <c r="D225">
        <f t="shared" si="17"/>
        <v>350.51894243916553</v>
      </c>
    </row>
    <row r="226" spans="1:4">
      <c r="A226" s="6">
        <f t="shared" si="16"/>
        <v>22.100000000000048</v>
      </c>
      <c r="B226">
        <f t="shared" si="14"/>
        <v>11.030066550274562</v>
      </c>
      <c r="C226" s="6">
        <f t="shared" si="15"/>
        <v>-8.9699334497254384</v>
      </c>
      <c r="D226">
        <f t="shared" si="17"/>
        <v>349.62194909419298</v>
      </c>
    </row>
    <row r="227" spans="1:4">
      <c r="A227" s="6">
        <f t="shared" si="16"/>
        <v>22.200000000000049</v>
      </c>
      <c r="B227">
        <f t="shared" si="14"/>
        <v>11.006313930682037</v>
      </c>
      <c r="C227" s="6">
        <f t="shared" si="15"/>
        <v>-8.9936860693179632</v>
      </c>
      <c r="D227">
        <f t="shared" si="17"/>
        <v>348.72258048726115</v>
      </c>
    </row>
    <row r="228" spans="1:4">
      <c r="A228" s="6">
        <f t="shared" si="16"/>
        <v>22.30000000000005</v>
      </c>
      <c r="B228">
        <f t="shared" si="14"/>
        <v>10.982498413528383</v>
      </c>
      <c r="C228" s="6">
        <f t="shared" si="15"/>
        <v>-9.0175015864716173</v>
      </c>
      <c r="D228">
        <f t="shared" si="17"/>
        <v>347.82083032861397</v>
      </c>
    </row>
    <row r="229" spans="1:4">
      <c r="A229" s="6">
        <f t="shared" si="16"/>
        <v>22.400000000000052</v>
      </c>
      <c r="B229">
        <f t="shared" si="14"/>
        <v>10.958619832259199</v>
      </c>
      <c r="C229" s="6">
        <f t="shared" si="15"/>
        <v>-9.041380167740801</v>
      </c>
      <c r="D229">
        <f t="shared" si="17"/>
        <v>346.91669231183988</v>
      </c>
    </row>
    <row r="230" spans="1:4">
      <c r="A230" s="6">
        <f t="shared" si="16"/>
        <v>22.500000000000053</v>
      </c>
      <c r="B230">
        <f t="shared" si="14"/>
        <v>10.934678019879053</v>
      </c>
      <c r="C230" s="6">
        <f t="shared" si="15"/>
        <v>-9.065321980120947</v>
      </c>
      <c r="D230">
        <f t="shared" si="17"/>
        <v>346.01016011382779</v>
      </c>
    </row>
    <row r="231" spans="1:4">
      <c r="A231" s="6">
        <f t="shared" si="16"/>
        <v>22.600000000000055</v>
      </c>
      <c r="B231">
        <f t="shared" si="14"/>
        <v>10.910672808950299</v>
      </c>
      <c r="C231" s="6">
        <f t="shared" si="15"/>
        <v>-9.0893271910497013</v>
      </c>
      <c r="D231">
        <f t="shared" si="17"/>
        <v>345.1012273947228</v>
      </c>
    </row>
    <row r="232" spans="1:4">
      <c r="A232" s="6">
        <f t="shared" si="16"/>
        <v>22.700000000000056</v>
      </c>
      <c r="B232">
        <f t="shared" si="14"/>
        <v>10.886604031591911</v>
      </c>
      <c r="C232" s="6">
        <f t="shared" si="15"/>
        <v>-9.1133959684080885</v>
      </c>
      <c r="D232">
        <f t="shared" si="17"/>
        <v>344.18988779788197</v>
      </c>
    </row>
    <row r="233" spans="1:4">
      <c r="A233" s="6">
        <f t="shared" si="16"/>
        <v>22.800000000000058</v>
      </c>
      <c r="B233">
        <f t="shared" si="14"/>
        <v>10.862471519478319</v>
      </c>
      <c r="C233" s="6">
        <f t="shared" si="15"/>
        <v>-9.1375284805216808</v>
      </c>
      <c r="D233">
        <f t="shared" si="17"/>
        <v>343.27613494982978</v>
      </c>
    </row>
    <row r="234" spans="1:4">
      <c r="A234" s="6">
        <f t="shared" si="16"/>
        <v>22.900000000000059</v>
      </c>
      <c r="B234">
        <f t="shared" si="14"/>
        <v>10.83827510383821</v>
      </c>
      <c r="C234" s="6">
        <f t="shared" si="15"/>
        <v>-9.1617248961617896</v>
      </c>
      <c r="D234">
        <f t="shared" si="17"/>
        <v>342.35996246021358</v>
      </c>
    </row>
    <row r="235" spans="1:4">
      <c r="A235" s="6">
        <f t="shared" si="16"/>
        <v>23.00000000000006</v>
      </c>
      <c r="B235">
        <f t="shared" si="14"/>
        <v>10.814014615453367</v>
      </c>
      <c r="C235" s="6">
        <f t="shared" si="15"/>
        <v>-9.1859853845466333</v>
      </c>
      <c r="D235">
        <f t="shared" si="17"/>
        <v>341.44136392175892</v>
      </c>
    </row>
    <row r="236" spans="1:4">
      <c r="A236" s="6">
        <f t="shared" si="16"/>
        <v>23.100000000000062</v>
      </c>
      <c r="B236">
        <f t="shared" si="14"/>
        <v>10.789689884657479</v>
      </c>
      <c r="C236" s="6">
        <f t="shared" si="15"/>
        <v>-9.2103101153425211</v>
      </c>
      <c r="D236">
        <f t="shared" si="17"/>
        <v>340.52033291022468</v>
      </c>
    </row>
    <row r="237" spans="1:4">
      <c r="A237" s="6">
        <f t="shared" si="16"/>
        <v>23.200000000000063</v>
      </c>
      <c r="B237">
        <f t="shared" si="14"/>
        <v>10.765300741334949</v>
      </c>
      <c r="C237" s="6">
        <f t="shared" si="15"/>
        <v>-9.2346992586650511</v>
      </c>
      <c r="D237">
        <f t="shared" si="17"/>
        <v>339.59686298435815</v>
      </c>
    </row>
    <row r="238" spans="1:4">
      <c r="A238" s="6">
        <f t="shared" si="16"/>
        <v>23.300000000000065</v>
      </c>
      <c r="B238">
        <f t="shared" si="14"/>
        <v>10.740847014919717</v>
      </c>
      <c r="C238" s="6">
        <f t="shared" si="15"/>
        <v>-9.2591529850802825</v>
      </c>
      <c r="D238">
        <f t="shared" si="17"/>
        <v>338.67094768585014</v>
      </c>
    </row>
    <row r="239" spans="1:4">
      <c r="A239" s="6">
        <f t="shared" si="16"/>
        <v>23.400000000000066</v>
      </c>
      <c r="B239">
        <f t="shared" si="14"/>
        <v>10.716328534394053</v>
      </c>
      <c r="C239" s="6">
        <f t="shared" si="15"/>
        <v>-9.2836714656059467</v>
      </c>
      <c r="D239">
        <f t="shared" si="17"/>
        <v>337.74258053928952</v>
      </c>
    </row>
    <row r="240" spans="1:4">
      <c r="A240" s="6">
        <f t="shared" si="16"/>
        <v>23.500000000000068</v>
      </c>
      <c r="B240">
        <f t="shared" si="14"/>
        <v>10.691745128287375</v>
      </c>
      <c r="C240" s="6">
        <f t="shared" si="15"/>
        <v>-9.3082548717126254</v>
      </c>
      <c r="D240">
        <f t="shared" si="17"/>
        <v>336.81175505211826</v>
      </c>
    </row>
    <row r="241" spans="1:4">
      <c r="A241" s="6">
        <f t="shared" si="16"/>
        <v>23.600000000000069</v>
      </c>
      <c r="B241">
        <f t="shared" si="14"/>
        <v>10.667096624675031</v>
      </c>
      <c r="C241" s="6">
        <f t="shared" si="15"/>
        <v>-9.3329033753249693</v>
      </c>
      <c r="D241">
        <f t="shared" si="17"/>
        <v>335.87846471458573</v>
      </c>
    </row>
    <row r="242" spans="1:4">
      <c r="A242" s="6">
        <f t="shared" si="16"/>
        <v>23.70000000000007</v>
      </c>
      <c r="B242">
        <f t="shared" si="14"/>
        <v>10.642382851177118</v>
      </c>
      <c r="C242" s="6">
        <f t="shared" si="15"/>
        <v>-9.3576171488228823</v>
      </c>
      <c r="D242">
        <f t="shared" si="17"/>
        <v>334.94270299970344</v>
      </c>
    </row>
    <row r="243" spans="1:4">
      <c r="A243" s="6">
        <f t="shared" si="16"/>
        <v>23.800000000000072</v>
      </c>
      <c r="B243">
        <f t="shared" si="14"/>
        <v>10.617603634957263</v>
      </c>
      <c r="C243" s="6">
        <f t="shared" si="15"/>
        <v>-9.3823963650427373</v>
      </c>
      <c r="D243">
        <f t="shared" si="17"/>
        <v>334.00446336319914</v>
      </c>
    </row>
    <row r="244" spans="1:4">
      <c r="A244" s="6">
        <f t="shared" si="16"/>
        <v>23.900000000000073</v>
      </c>
      <c r="B244">
        <f t="shared" si="14"/>
        <v>10.592758802721416</v>
      </c>
      <c r="C244" s="6">
        <f t="shared" si="15"/>
        <v>-9.4072411972785837</v>
      </c>
      <c r="D244">
        <f t="shared" si="17"/>
        <v>333.06373924347128</v>
      </c>
    </row>
    <row r="245" spans="1:4">
      <c r="A245" s="6">
        <f t="shared" si="16"/>
        <v>24.000000000000075</v>
      </c>
      <c r="B245">
        <f t="shared" si="14"/>
        <v>10.567848180716645</v>
      </c>
      <c r="C245" s="6">
        <f t="shared" si="15"/>
        <v>-9.4321518192833551</v>
      </c>
      <c r="D245">
        <f t="shared" si="17"/>
        <v>332.12052406154294</v>
      </c>
    </row>
    <row r="246" spans="1:4">
      <c r="A246" s="6">
        <f t="shared" si="16"/>
        <v>24.100000000000076</v>
      </c>
      <c r="B246">
        <f t="shared" si="14"/>
        <v>10.54287159472991</v>
      </c>
      <c r="C246" s="6">
        <f t="shared" si="15"/>
        <v>-9.4571284052700904</v>
      </c>
      <c r="D246">
        <f t="shared" si="17"/>
        <v>331.17481122101594</v>
      </c>
    </row>
    <row r="247" spans="1:4">
      <c r="A247" s="6">
        <f t="shared" si="16"/>
        <v>24.200000000000077</v>
      </c>
      <c r="B247">
        <f t="shared" si="14"/>
        <v>10.517828870086852</v>
      </c>
      <c r="C247" s="6">
        <f t="shared" si="15"/>
        <v>-9.4821711299131479</v>
      </c>
      <c r="D247">
        <f t="shared" si="17"/>
        <v>330.22659410802464</v>
      </c>
    </row>
    <row r="248" spans="1:4">
      <c r="A248" s="6">
        <f t="shared" si="16"/>
        <v>24.300000000000079</v>
      </c>
      <c r="B248">
        <f t="shared" si="14"/>
        <v>10.492719831650573</v>
      </c>
      <c r="C248" s="6">
        <f t="shared" si="15"/>
        <v>-9.5072801683494266</v>
      </c>
      <c r="D248">
        <f t="shared" si="17"/>
        <v>329.2758660911897</v>
      </c>
    </row>
    <row r="249" spans="1:4">
      <c r="A249" s="6">
        <f t="shared" si="16"/>
        <v>24.40000000000008</v>
      </c>
      <c r="B249">
        <f t="shared" si="14"/>
        <v>10.467544303820402</v>
      </c>
      <c r="C249" s="6">
        <f t="shared" si="15"/>
        <v>-9.5324556961795981</v>
      </c>
      <c r="D249">
        <f t="shared" si="17"/>
        <v>328.32262052157171</v>
      </c>
    </row>
    <row r="250" spans="1:4">
      <c r="A250" s="6">
        <f t="shared" si="16"/>
        <v>24.500000000000082</v>
      </c>
      <c r="B250">
        <f t="shared" si="14"/>
        <v>10.442302110530678</v>
      </c>
      <c r="C250" s="6">
        <f t="shared" si="15"/>
        <v>-9.5576978894693223</v>
      </c>
      <c r="D250">
        <f t="shared" si="17"/>
        <v>327.36685073262475</v>
      </c>
    </row>
    <row r="251" spans="1:4">
      <c r="A251" s="6">
        <f t="shared" si="16"/>
        <v>24.600000000000083</v>
      </c>
      <c r="B251">
        <f t="shared" si="14"/>
        <v>10.416993075249511</v>
      </c>
      <c r="C251" s="6">
        <f t="shared" si="15"/>
        <v>-9.5830069247504888</v>
      </c>
      <c r="D251">
        <f t="shared" si="17"/>
        <v>326.40855004014969</v>
      </c>
    </row>
    <row r="252" spans="1:4">
      <c r="A252" s="6">
        <f t="shared" si="16"/>
        <v>24.700000000000085</v>
      </c>
      <c r="B252">
        <f t="shared" si="14"/>
        <v>10.391617020977549</v>
      </c>
      <c r="C252" s="6">
        <f t="shared" si="15"/>
        <v>-9.6083829790224513</v>
      </c>
      <c r="D252">
        <f t="shared" si="17"/>
        <v>325.44771174224741</v>
      </c>
    </row>
    <row r="253" spans="1:4">
      <c r="A253" s="6">
        <f t="shared" si="16"/>
        <v>24.800000000000086</v>
      </c>
      <c r="B253">
        <f t="shared" si="14"/>
        <v>10.366173770246746</v>
      </c>
      <c r="C253" s="6">
        <f t="shared" si="15"/>
        <v>-9.6338262297532538</v>
      </c>
      <c r="D253">
        <f t="shared" si="17"/>
        <v>324.48432911927205</v>
      </c>
    </row>
    <row r="254" spans="1:4">
      <c r="A254" s="6">
        <f t="shared" si="16"/>
        <v>24.900000000000087</v>
      </c>
      <c r="B254">
        <f t="shared" si="14"/>
        <v>10.340663145119107</v>
      </c>
      <c r="C254" s="6">
        <f t="shared" si="15"/>
        <v>-9.6593368548808929</v>
      </c>
      <c r="D254">
        <f t="shared" si="17"/>
        <v>323.51839543378395</v>
      </c>
    </row>
    <row r="255" spans="1:4">
      <c r="A255" s="6">
        <f t="shared" si="16"/>
        <v>25.000000000000089</v>
      </c>
      <c r="B255">
        <f t="shared" si="14"/>
        <v>10.315084967185465</v>
      </c>
      <c r="C255" s="6">
        <f t="shared" si="15"/>
        <v>-9.6849150328145353</v>
      </c>
      <c r="D255">
        <f t="shared" si="17"/>
        <v>322.54990393050247</v>
      </c>
    </row>
    <row r="256" spans="1:4">
      <c r="A256" s="6">
        <f t="shared" si="16"/>
        <v>25.10000000000009</v>
      </c>
      <c r="B256">
        <f t="shared" si="14"/>
        <v>10.289439057564207</v>
      </c>
      <c r="C256" s="6">
        <f t="shared" si="15"/>
        <v>-9.7105609424357926</v>
      </c>
      <c r="D256">
        <f t="shared" si="17"/>
        <v>321.57884783625889</v>
      </c>
    </row>
    <row r="257" spans="1:4">
      <c r="A257" s="6">
        <f t="shared" si="16"/>
        <v>25.200000000000092</v>
      </c>
      <c r="B257">
        <f t="shared" si="14"/>
        <v>10.263725236900047</v>
      </c>
      <c r="C257" s="6">
        <f t="shared" si="15"/>
        <v>-9.7362747630999529</v>
      </c>
      <c r="D257">
        <f t="shared" si="17"/>
        <v>320.60522035994887</v>
      </c>
    </row>
    <row r="258" spans="1:4">
      <c r="A258" s="6">
        <f t="shared" si="16"/>
        <v>25.300000000000093</v>
      </c>
      <c r="B258">
        <f t="shared" si="14"/>
        <v>10.237943325362759</v>
      </c>
      <c r="C258" s="6">
        <f t="shared" si="15"/>
        <v>-9.7620566746372415</v>
      </c>
      <c r="D258">
        <f t="shared" si="17"/>
        <v>319.62901469248516</v>
      </c>
    </row>
    <row r="259" spans="1:4">
      <c r="A259" s="6">
        <f t="shared" si="16"/>
        <v>25.400000000000095</v>
      </c>
      <c r="B259">
        <f t="shared" si="14"/>
        <v>10.212093142645918</v>
      </c>
      <c r="C259" s="6">
        <f t="shared" si="15"/>
        <v>-9.7879068573540824</v>
      </c>
      <c r="D259">
        <f t="shared" si="17"/>
        <v>318.65022400674974</v>
      </c>
    </row>
    <row r="260" spans="1:4">
      <c r="A260" s="6">
        <f t="shared" si="16"/>
        <v>25.500000000000096</v>
      </c>
      <c r="B260">
        <f t="shared" si="14"/>
        <v>10.186174507965646</v>
      </c>
      <c r="C260" s="6">
        <f t="shared" si="15"/>
        <v>-9.8138254920343542</v>
      </c>
      <c r="D260">
        <f t="shared" si="17"/>
        <v>317.66884145754631</v>
      </c>
    </row>
    <row r="261" spans="1:4">
      <c r="A261" s="6">
        <f t="shared" si="16"/>
        <v>25.600000000000097</v>
      </c>
      <c r="B261">
        <f t="shared" si="14"/>
        <v>10.160187240059347</v>
      </c>
      <c r="C261" s="6">
        <f t="shared" si="15"/>
        <v>-9.8398127599406529</v>
      </c>
      <c r="D261">
        <f t="shared" si="17"/>
        <v>316.68486018155221</v>
      </c>
    </row>
    <row r="262" spans="1:4">
      <c r="A262" s="6">
        <f t="shared" si="16"/>
        <v>25.700000000000099</v>
      </c>
      <c r="B262">
        <f t="shared" si="14"/>
        <v>10.134131157184431</v>
      </c>
      <c r="C262" s="6">
        <f t="shared" si="15"/>
        <v>-9.8658688428155692</v>
      </c>
      <c r="D262">
        <f t="shared" si="17"/>
        <v>315.69827329727065</v>
      </c>
    </row>
    <row r="263" spans="1:4">
      <c r="A263" s="6">
        <f t="shared" si="16"/>
        <v>25.8000000000001</v>
      </c>
      <c r="B263">
        <f t="shared" si="14"/>
        <v>10.108006077117054</v>
      </c>
      <c r="C263" s="6">
        <f t="shared" si="15"/>
        <v>-9.8919939228829463</v>
      </c>
      <c r="D263">
        <f t="shared" si="17"/>
        <v>314.70907390498235</v>
      </c>
    </row>
    <row r="264" spans="1:4">
      <c r="A264" s="6">
        <f t="shared" si="16"/>
        <v>25.900000000000102</v>
      </c>
      <c r="B264">
        <f t="shared" si="14"/>
        <v>10.081811817150836</v>
      </c>
      <c r="C264" s="6">
        <f t="shared" si="15"/>
        <v>-9.918188182849164</v>
      </c>
      <c r="D264">
        <f t="shared" si="17"/>
        <v>313.71725508669743</v>
      </c>
    </row>
    <row r="265" spans="1:4">
      <c r="A265" s="6">
        <f t="shared" si="16"/>
        <v>26.000000000000103</v>
      </c>
      <c r="B265">
        <f t="shared" si="14"/>
        <v>10.055548194095586</v>
      </c>
      <c r="C265" s="6">
        <f t="shared" si="15"/>
        <v>-9.9444518059044142</v>
      </c>
      <c r="D265">
        <f t="shared" si="17"/>
        <v>312.72280990610699</v>
      </c>
    </row>
    <row r="266" spans="1:4">
      <c r="A266" s="6">
        <f t="shared" si="16"/>
        <v>26.100000000000104</v>
      </c>
      <c r="B266">
        <f t="shared" si="14"/>
        <v>10.02921502427602</v>
      </c>
      <c r="C266" s="6">
        <f t="shared" si="15"/>
        <v>-9.9707849757239799</v>
      </c>
      <c r="D266">
        <f t="shared" si="17"/>
        <v>311.72573140853456</v>
      </c>
    </row>
    <row r="267" spans="1:4">
      <c r="A267" s="6">
        <f t="shared" si="16"/>
        <v>26.200000000000106</v>
      </c>
      <c r="B267">
        <f t="shared" si="14"/>
        <v>10.002812123530477</v>
      </c>
      <c r="C267" s="6">
        <f t="shared" si="15"/>
        <v>-9.997187876469523</v>
      </c>
      <c r="D267">
        <f t="shared" si="17"/>
        <v>310.72601262088762</v>
      </c>
    </row>
    <row r="268" spans="1:4">
      <c r="A268" s="6">
        <f t="shared" si="16"/>
        <v>26.300000000000107</v>
      </c>
      <c r="B268">
        <f t="shared" si="14"/>
        <v>9.9763393072096367</v>
      </c>
      <c r="C268" s="6">
        <f t="shared" si="15"/>
        <v>-10.023660692790363</v>
      </c>
      <c r="D268">
        <f t="shared" si="17"/>
        <v>309.72364655160857</v>
      </c>
    </row>
    <row r="269" spans="1:4">
      <c r="A269" s="6">
        <f t="shared" si="16"/>
        <v>26.400000000000109</v>
      </c>
      <c r="B269">
        <f t="shared" si="14"/>
        <v>9.9497963901752087</v>
      </c>
      <c r="C269" s="6">
        <f t="shared" si="15"/>
        <v>-10.050203609824791</v>
      </c>
      <c r="D269">
        <f t="shared" si="17"/>
        <v>308.71862619062608</v>
      </c>
    </row>
    <row r="270" spans="1:4">
      <c r="A270" s="6">
        <f t="shared" si="16"/>
        <v>26.50000000000011</v>
      </c>
      <c r="B270">
        <f t="shared" si="14"/>
        <v>9.9231831867986706</v>
      </c>
      <c r="C270" s="6">
        <f t="shared" si="15"/>
        <v>-10.076816813201329</v>
      </c>
      <c r="D270">
        <f t="shared" si="17"/>
        <v>307.71094450930593</v>
      </c>
    </row>
    <row r="271" spans="1:4">
      <c r="A271" s="6">
        <f t="shared" si="16"/>
        <v>26.600000000000112</v>
      </c>
      <c r="B271">
        <f t="shared" ref="B271:B334" si="18">$M$4+(M$5-M$4)*EXP(M$11*A271/(M$7-M$6))</f>
        <v>9.8964995109599325</v>
      </c>
      <c r="C271" s="6">
        <f t="shared" ref="C271:C334" si="19">B271-$M$4</f>
        <v>-10.103500489040067</v>
      </c>
      <c r="D271">
        <f t="shared" si="17"/>
        <v>306.70059446040193</v>
      </c>
    </row>
    <row r="272" spans="1:4">
      <c r="A272" s="6">
        <f t="shared" ref="A272:A335" si="20">A271+M$3</f>
        <v>26.700000000000113</v>
      </c>
      <c r="B272">
        <f t="shared" si="18"/>
        <v>9.8697451760460702</v>
      </c>
      <c r="C272" s="6">
        <f t="shared" si="19"/>
        <v>-10.13025482395393</v>
      </c>
      <c r="D272">
        <f t="shared" si="17"/>
        <v>305.68756897800654</v>
      </c>
    </row>
    <row r="273" spans="1:4">
      <c r="A273" s="6">
        <f t="shared" si="20"/>
        <v>26.800000000000114</v>
      </c>
      <c r="B273">
        <f t="shared" si="18"/>
        <v>9.8429199949499857</v>
      </c>
      <c r="C273" s="6">
        <f t="shared" si="19"/>
        <v>-10.157080005050014</v>
      </c>
      <c r="D273">
        <f t="shared" si="17"/>
        <v>304.67186097750152</v>
      </c>
    </row>
    <row r="274" spans="1:4">
      <c r="A274" s="6">
        <f t="shared" si="20"/>
        <v>26.900000000000116</v>
      </c>
      <c r="B274">
        <f t="shared" si="18"/>
        <v>9.8160237800691323</v>
      </c>
      <c r="C274" s="6">
        <f t="shared" si="19"/>
        <v>-10.183976219930868</v>
      </c>
      <c r="D274">
        <f t="shared" si="17"/>
        <v>303.65346335550845</v>
      </c>
    </row>
    <row r="275" spans="1:4">
      <c r="A275" s="6">
        <f t="shared" si="20"/>
        <v>27.000000000000117</v>
      </c>
      <c r="B275">
        <f t="shared" si="18"/>
        <v>9.7890563433041784</v>
      </c>
      <c r="C275" s="6">
        <f t="shared" si="19"/>
        <v>-10.210943656695822</v>
      </c>
      <c r="D275">
        <f t="shared" si="17"/>
        <v>302.63236898983888</v>
      </c>
    </row>
    <row r="276" spans="1:4">
      <c r="A276" s="6">
        <f t="shared" si="20"/>
        <v>27.100000000000119</v>
      </c>
      <c r="B276">
        <f t="shared" si="18"/>
        <v>9.7620174960577017</v>
      </c>
      <c r="C276" s="6">
        <f t="shared" si="19"/>
        <v>-10.237982503942298</v>
      </c>
      <c r="D276">
        <f t="shared" si="17"/>
        <v>301.60857073944464</v>
      </c>
    </row>
    <row r="277" spans="1:4">
      <c r="A277" s="6">
        <f t="shared" si="20"/>
        <v>27.20000000000012</v>
      </c>
      <c r="B277">
        <f t="shared" si="18"/>
        <v>9.7349070492328735</v>
      </c>
      <c r="C277" s="6">
        <f t="shared" si="19"/>
        <v>-10.265092950767126</v>
      </c>
      <c r="D277">
        <f t="shared" si="17"/>
        <v>300.58206144436792</v>
      </c>
    </row>
    <row r="278" spans="1:4">
      <c r="A278" s="6">
        <f t="shared" si="20"/>
        <v>27.300000000000122</v>
      </c>
      <c r="B278">
        <f t="shared" si="18"/>
        <v>9.7077248132321241</v>
      </c>
      <c r="C278" s="6">
        <f t="shared" si="19"/>
        <v>-10.292275186767876</v>
      </c>
      <c r="D278">
        <f t="shared" ref="D278:D341" si="21">D277+C278*(A278-A277)</f>
        <v>299.55283392569112</v>
      </c>
    </row>
    <row r="279" spans="1:4">
      <c r="A279" s="6">
        <f t="shared" si="20"/>
        <v>27.400000000000123</v>
      </c>
      <c r="B279">
        <f t="shared" si="18"/>
        <v>9.680470597955825</v>
      </c>
      <c r="C279" s="6">
        <f t="shared" si="19"/>
        <v>-10.319529402044175</v>
      </c>
      <c r="D279">
        <f t="shared" si="21"/>
        <v>298.52088098548671</v>
      </c>
    </row>
    <row r="280" spans="1:4">
      <c r="A280" s="6">
        <f t="shared" si="20"/>
        <v>27.500000000000124</v>
      </c>
      <c r="B280">
        <f t="shared" si="18"/>
        <v>9.6531442128009726</v>
      </c>
      <c r="C280" s="6">
        <f t="shared" si="19"/>
        <v>-10.346855787199027</v>
      </c>
      <c r="D280">
        <f t="shared" si="21"/>
        <v>297.4861954067668</v>
      </c>
    </row>
    <row r="281" spans="1:4">
      <c r="A281" s="6">
        <f t="shared" si="20"/>
        <v>27.600000000000126</v>
      </c>
      <c r="B281">
        <f t="shared" si="18"/>
        <v>9.6257454666598221</v>
      </c>
      <c r="C281" s="6">
        <f t="shared" si="19"/>
        <v>-10.374254533340178</v>
      </c>
      <c r="D281">
        <f t="shared" si="21"/>
        <v>296.44876995343276</v>
      </c>
    </row>
    <row r="282" spans="1:4">
      <c r="A282" s="6">
        <f t="shared" si="20"/>
        <v>27.700000000000127</v>
      </c>
      <c r="B282">
        <f t="shared" si="18"/>
        <v>9.5982741679185839</v>
      </c>
      <c r="C282" s="6">
        <f t="shared" si="19"/>
        <v>-10.401725832081416</v>
      </c>
      <c r="D282">
        <f t="shared" si="21"/>
        <v>295.40859737022458</v>
      </c>
    </row>
    <row r="283" spans="1:4">
      <c r="A283" s="6">
        <f t="shared" si="20"/>
        <v>27.800000000000129</v>
      </c>
      <c r="B283">
        <f t="shared" si="18"/>
        <v>9.5707301244560643</v>
      </c>
      <c r="C283" s="6">
        <f t="shared" si="19"/>
        <v>-10.429269875543936</v>
      </c>
      <c r="D283">
        <f t="shared" si="21"/>
        <v>294.3656703826702</v>
      </c>
    </row>
    <row r="284" spans="1:4">
      <c r="A284" s="6">
        <f t="shared" si="20"/>
        <v>27.90000000000013</v>
      </c>
      <c r="B284">
        <f t="shared" si="18"/>
        <v>9.54311314364233</v>
      </c>
      <c r="C284" s="6">
        <f t="shared" si="19"/>
        <v>-10.45688685635767</v>
      </c>
      <c r="D284">
        <f t="shared" si="21"/>
        <v>293.31998169703439</v>
      </c>
    </row>
    <row r="285" spans="1:4">
      <c r="A285" s="6">
        <f t="shared" si="20"/>
        <v>28.000000000000131</v>
      </c>
      <c r="B285">
        <f t="shared" si="18"/>
        <v>9.5154230323373525</v>
      </c>
      <c r="C285" s="6">
        <f t="shared" si="19"/>
        <v>-10.484576967662647</v>
      </c>
      <c r="D285">
        <f t="shared" si="21"/>
        <v>292.27152400026813</v>
      </c>
    </row>
    <row r="286" spans="1:4">
      <c r="A286" s="6">
        <f t="shared" si="20"/>
        <v>28.100000000000133</v>
      </c>
      <c r="B286">
        <f t="shared" si="18"/>
        <v>9.4876595968896744</v>
      </c>
      <c r="C286" s="6">
        <f t="shared" si="19"/>
        <v>-10.512340403110326</v>
      </c>
      <c r="D286">
        <f t="shared" si="21"/>
        <v>291.22028995995709</v>
      </c>
    </row>
    <row r="287" spans="1:4">
      <c r="A287" s="6">
        <f t="shared" si="20"/>
        <v>28.200000000000134</v>
      </c>
      <c r="B287">
        <f t="shared" si="18"/>
        <v>9.4598226431350376</v>
      </c>
      <c r="C287" s="6">
        <f t="shared" si="19"/>
        <v>-10.540177356864962</v>
      </c>
      <c r="D287">
        <f t="shared" si="21"/>
        <v>290.16627222427059</v>
      </c>
    </row>
    <row r="288" spans="1:4">
      <c r="A288" s="6">
        <f t="shared" si="20"/>
        <v>28.300000000000136</v>
      </c>
      <c r="B288">
        <f t="shared" si="18"/>
        <v>9.4319119763950319</v>
      </c>
      <c r="C288" s="6">
        <f t="shared" si="19"/>
        <v>-10.568088023604968</v>
      </c>
      <c r="D288">
        <f t="shared" si="21"/>
        <v>289.10946342191005</v>
      </c>
    </row>
    <row r="289" spans="1:4">
      <c r="A289" s="6">
        <f t="shared" si="20"/>
        <v>28.400000000000137</v>
      </c>
      <c r="B289">
        <f t="shared" si="18"/>
        <v>9.4039274014757286</v>
      </c>
      <c r="C289" s="6">
        <f t="shared" si="19"/>
        <v>-10.596072598524271</v>
      </c>
      <c r="D289">
        <f t="shared" si="21"/>
        <v>288.04985616205761</v>
      </c>
    </row>
    <row r="290" spans="1:4">
      <c r="A290" s="6">
        <f t="shared" si="20"/>
        <v>28.500000000000139</v>
      </c>
      <c r="B290">
        <f t="shared" si="18"/>
        <v>9.3758687226663344</v>
      </c>
      <c r="C290" s="6">
        <f t="shared" si="19"/>
        <v>-10.624131277333666</v>
      </c>
      <c r="D290">
        <f t="shared" si="21"/>
        <v>286.9874430343242</v>
      </c>
    </row>
    <row r="291" spans="1:4">
      <c r="A291" s="6">
        <f t="shared" si="20"/>
        <v>28.60000000000014</v>
      </c>
      <c r="B291">
        <f t="shared" si="18"/>
        <v>9.3477357437377933</v>
      </c>
      <c r="C291" s="6">
        <f t="shared" si="19"/>
        <v>-10.652264256262207</v>
      </c>
      <c r="D291">
        <f t="shared" si="21"/>
        <v>285.92221660869797</v>
      </c>
    </row>
    <row r="292" spans="1:4">
      <c r="A292" s="6">
        <f t="shared" si="20"/>
        <v>28.700000000000141</v>
      </c>
      <c r="B292">
        <f t="shared" si="18"/>
        <v>9.3195282679414397</v>
      </c>
      <c r="C292" s="6">
        <f t="shared" si="19"/>
        <v>-10.68047173205856</v>
      </c>
      <c r="D292">
        <f t="shared" si="21"/>
        <v>284.85416943549211</v>
      </c>
    </row>
    <row r="293" spans="1:4">
      <c r="A293" s="6">
        <f t="shared" si="20"/>
        <v>28.800000000000143</v>
      </c>
      <c r="B293">
        <f t="shared" si="18"/>
        <v>9.2912460980076119</v>
      </c>
      <c r="C293" s="6">
        <f t="shared" si="19"/>
        <v>-10.708753901992388</v>
      </c>
      <c r="D293">
        <f t="shared" si="21"/>
        <v>283.78329404529285</v>
      </c>
    </row>
    <row r="294" spans="1:4">
      <c r="A294" s="6">
        <f t="shared" si="20"/>
        <v>28.900000000000144</v>
      </c>
      <c r="B294">
        <f t="shared" si="18"/>
        <v>9.262889036144264</v>
      </c>
      <c r="C294" s="6">
        <f t="shared" si="19"/>
        <v>-10.737110963855736</v>
      </c>
      <c r="D294">
        <f t="shared" si="21"/>
        <v>282.70958294890727</v>
      </c>
    </row>
    <row r="295" spans="1:4">
      <c r="A295" s="6">
        <f t="shared" si="20"/>
        <v>29.000000000000146</v>
      </c>
      <c r="B295">
        <f t="shared" si="18"/>
        <v>9.2344568840356018</v>
      </c>
      <c r="C295" s="6">
        <f t="shared" si="19"/>
        <v>-10.765543115964398</v>
      </c>
      <c r="D295">
        <f t="shared" si="21"/>
        <v>281.63302863731082</v>
      </c>
    </row>
    <row r="296" spans="1:4">
      <c r="A296" s="6">
        <f t="shared" si="20"/>
        <v>29.100000000000147</v>
      </c>
      <c r="B296">
        <f t="shared" si="18"/>
        <v>9.2059494428406801</v>
      </c>
      <c r="C296" s="6">
        <f t="shared" si="19"/>
        <v>-10.79405055715932</v>
      </c>
      <c r="D296">
        <f t="shared" si="21"/>
        <v>280.55362358159488</v>
      </c>
    </row>
    <row r="297" spans="1:4">
      <c r="A297" s="6">
        <f t="shared" si="20"/>
        <v>29.200000000000149</v>
      </c>
      <c r="B297">
        <f t="shared" si="18"/>
        <v>9.1773665131920197</v>
      </c>
      <c r="C297" s="6">
        <f t="shared" si="19"/>
        <v>-10.82263348680798</v>
      </c>
      <c r="D297">
        <f t="shared" si="21"/>
        <v>279.47136023291404</v>
      </c>
    </row>
    <row r="298" spans="1:4">
      <c r="A298" s="6">
        <f t="shared" si="20"/>
        <v>29.30000000000015</v>
      </c>
      <c r="B298">
        <f t="shared" si="18"/>
        <v>9.148707895194212</v>
      </c>
      <c r="C298" s="6">
        <f t="shared" si="19"/>
        <v>-10.851292104805788</v>
      </c>
      <c r="D298">
        <f t="shared" si="21"/>
        <v>278.38623102243344</v>
      </c>
    </row>
    <row r="299" spans="1:4">
      <c r="A299" s="6">
        <f t="shared" si="20"/>
        <v>29.400000000000151</v>
      </c>
      <c r="B299">
        <f t="shared" si="18"/>
        <v>9.1199733884225154</v>
      </c>
      <c r="C299" s="6">
        <f t="shared" si="19"/>
        <v>-10.880026611577485</v>
      </c>
      <c r="D299">
        <f t="shared" si="21"/>
        <v>277.29822836127568</v>
      </c>
    </row>
    <row r="300" spans="1:4">
      <c r="A300" s="6">
        <f t="shared" si="20"/>
        <v>29.500000000000153</v>
      </c>
      <c r="B300">
        <f t="shared" si="18"/>
        <v>9.0911627919214624</v>
      </c>
      <c r="C300" s="6">
        <f t="shared" si="19"/>
        <v>-10.908837208078538</v>
      </c>
      <c r="D300">
        <f t="shared" si="21"/>
        <v>276.2073446404678</v>
      </c>
    </row>
    <row r="301" spans="1:4">
      <c r="A301" s="6">
        <f t="shared" si="20"/>
        <v>29.600000000000154</v>
      </c>
      <c r="B301">
        <f t="shared" si="18"/>
        <v>9.0622759042034531</v>
      </c>
      <c r="C301" s="6">
        <f t="shared" si="19"/>
        <v>-10.937724095796547</v>
      </c>
      <c r="D301">
        <f t="shared" si="21"/>
        <v>275.11357223088811</v>
      </c>
    </row>
    <row r="302" spans="1:4">
      <c r="A302" s="6">
        <f t="shared" si="20"/>
        <v>29.700000000000156</v>
      </c>
      <c r="B302">
        <f t="shared" si="18"/>
        <v>9.0333125232473339</v>
      </c>
      <c r="C302" s="6">
        <f t="shared" si="19"/>
        <v>-10.966687476752666</v>
      </c>
      <c r="D302">
        <f t="shared" si="21"/>
        <v>274.01690348321284</v>
      </c>
    </row>
    <row r="303" spans="1:4">
      <c r="A303" s="6">
        <f t="shared" si="20"/>
        <v>29.800000000000157</v>
      </c>
      <c r="B303">
        <f t="shared" si="18"/>
        <v>9.0042724464970032</v>
      </c>
      <c r="C303" s="6">
        <f t="shared" si="19"/>
        <v>-10.995727553502997</v>
      </c>
      <c r="D303">
        <f t="shared" si="21"/>
        <v>272.91733072786252</v>
      </c>
    </row>
    <row r="304" spans="1:4">
      <c r="A304" s="6">
        <f t="shared" si="20"/>
        <v>29.900000000000158</v>
      </c>
      <c r="B304">
        <f t="shared" si="18"/>
        <v>8.9751554708599794</v>
      </c>
      <c r="C304" s="6">
        <f t="shared" si="19"/>
        <v>-11.024844529140021</v>
      </c>
      <c r="D304">
        <f t="shared" si="21"/>
        <v>271.81484627494848</v>
      </c>
    </row>
    <row r="305" spans="1:4">
      <c r="A305" s="6">
        <f t="shared" si="20"/>
        <v>30.00000000000016</v>
      </c>
      <c r="B305">
        <f t="shared" si="18"/>
        <v>8.9459613927059891</v>
      </c>
      <c r="C305" s="6">
        <f t="shared" si="19"/>
        <v>-11.054038607294011</v>
      </c>
      <c r="D305">
        <f t="shared" si="21"/>
        <v>270.70944241421904</v>
      </c>
    </row>
    <row r="306" spans="1:4">
      <c r="A306" s="6">
        <f t="shared" si="20"/>
        <v>30.100000000000161</v>
      </c>
      <c r="B306">
        <f t="shared" si="18"/>
        <v>8.916690007865542</v>
      </c>
      <c r="C306" s="6">
        <f t="shared" si="19"/>
        <v>-11.083309992134458</v>
      </c>
      <c r="D306">
        <f t="shared" si="21"/>
        <v>269.60111141500556</v>
      </c>
    </row>
    <row r="307" spans="1:4">
      <c r="A307" s="6">
        <f t="shared" si="20"/>
        <v>30.200000000000163</v>
      </c>
      <c r="B307">
        <f t="shared" si="18"/>
        <v>8.8873411116284995</v>
      </c>
      <c r="C307" s="6">
        <f t="shared" si="19"/>
        <v>-11.112658888371501</v>
      </c>
      <c r="D307">
        <f t="shared" si="21"/>
        <v>268.48984552616838</v>
      </c>
    </row>
    <row r="308" spans="1:4">
      <c r="A308" s="6">
        <f t="shared" si="20"/>
        <v>30.300000000000164</v>
      </c>
      <c r="B308">
        <f t="shared" si="18"/>
        <v>8.8579144987426446</v>
      </c>
      <c r="C308" s="6">
        <f t="shared" si="19"/>
        <v>-11.142085501257355</v>
      </c>
      <c r="D308">
        <f t="shared" si="21"/>
        <v>267.37563697604264</v>
      </c>
    </row>
    <row r="309" spans="1:4">
      <c r="A309" s="6">
        <f t="shared" si="20"/>
        <v>30.400000000000166</v>
      </c>
      <c r="B309">
        <f t="shared" si="18"/>
        <v>8.8284099634122466</v>
      </c>
      <c r="C309" s="6">
        <f t="shared" si="19"/>
        <v>-11.171590036587753</v>
      </c>
      <c r="D309">
        <f t="shared" si="21"/>
        <v>266.25847797238384</v>
      </c>
    </row>
    <row r="310" spans="1:4">
      <c r="A310" s="6">
        <f t="shared" si="20"/>
        <v>30.500000000000167</v>
      </c>
      <c r="B310">
        <f t="shared" si="18"/>
        <v>8.7988272992966277</v>
      </c>
      <c r="C310" s="6">
        <f t="shared" si="19"/>
        <v>-11.201172700703372</v>
      </c>
      <c r="D310">
        <f t="shared" si="21"/>
        <v>265.13836070231349</v>
      </c>
    </row>
    <row r="311" spans="1:4">
      <c r="A311" s="6">
        <f t="shared" si="20"/>
        <v>30.600000000000168</v>
      </c>
      <c r="B311">
        <f t="shared" si="18"/>
        <v>8.7691662995087079</v>
      </c>
      <c r="C311" s="6">
        <f t="shared" si="19"/>
        <v>-11.230833700491292</v>
      </c>
      <c r="D311">
        <f t="shared" si="21"/>
        <v>264.01527733226436</v>
      </c>
    </row>
    <row r="312" spans="1:4">
      <c r="A312" s="6">
        <f t="shared" si="20"/>
        <v>30.70000000000017</v>
      </c>
      <c r="B312">
        <f t="shared" si="18"/>
        <v>8.7394267566135682</v>
      </c>
      <c r="C312" s="6">
        <f t="shared" si="19"/>
        <v>-11.260573243386432</v>
      </c>
      <c r="D312">
        <f t="shared" si="21"/>
        <v>262.8892200079257</v>
      </c>
    </row>
    <row r="313" spans="1:4">
      <c r="A313" s="6">
        <f t="shared" si="20"/>
        <v>30.800000000000171</v>
      </c>
      <c r="B313">
        <f t="shared" si="18"/>
        <v>8.7096084626269992</v>
      </c>
      <c r="C313" s="6">
        <f t="shared" si="19"/>
        <v>-11.290391537373001</v>
      </c>
      <c r="D313">
        <f t="shared" si="21"/>
        <v>261.76018085418838</v>
      </c>
    </row>
    <row r="314" spans="1:4">
      <c r="A314" s="6">
        <f t="shared" si="20"/>
        <v>30.900000000000173</v>
      </c>
      <c r="B314">
        <f t="shared" si="18"/>
        <v>8.679711209014032</v>
      </c>
      <c r="C314" s="6">
        <f t="shared" si="19"/>
        <v>-11.320288790985968</v>
      </c>
      <c r="D314">
        <f t="shared" si="21"/>
        <v>260.62815197508974</v>
      </c>
    </row>
    <row r="315" spans="1:4">
      <c r="A315" s="6">
        <f t="shared" si="20"/>
        <v>31.000000000000174</v>
      </c>
      <c r="B315">
        <f t="shared" si="18"/>
        <v>8.6497347866875067</v>
      </c>
      <c r="C315" s="6">
        <f t="shared" si="19"/>
        <v>-11.350265213312493</v>
      </c>
      <c r="D315">
        <f t="shared" si="21"/>
        <v>259.49312545375847</v>
      </c>
    </row>
    <row r="316" spans="1:4">
      <c r="A316" s="6">
        <f t="shared" si="20"/>
        <v>31.100000000000176</v>
      </c>
      <c r="B316">
        <f t="shared" si="18"/>
        <v>8.619678986006587</v>
      </c>
      <c r="C316" s="6">
        <f t="shared" si="19"/>
        <v>-11.380321013993413</v>
      </c>
      <c r="D316">
        <f t="shared" si="21"/>
        <v>258.35509335235912</v>
      </c>
    </row>
    <row r="317" spans="1:4">
      <c r="A317" s="6">
        <f t="shared" si="20"/>
        <v>31.200000000000177</v>
      </c>
      <c r="B317">
        <f t="shared" si="18"/>
        <v>8.5895435967753038</v>
      </c>
      <c r="C317" s="6">
        <f t="shared" si="19"/>
        <v>-11.410456403224696</v>
      </c>
      <c r="D317">
        <f t="shared" si="21"/>
        <v>257.21404771203663</v>
      </c>
    </row>
    <row r="318" spans="1:4">
      <c r="A318" s="6">
        <f t="shared" si="20"/>
        <v>31.300000000000178</v>
      </c>
      <c r="B318">
        <f t="shared" si="18"/>
        <v>8.5593284082410843</v>
      </c>
      <c r="C318" s="6">
        <f t="shared" si="19"/>
        <v>-11.440671591758916</v>
      </c>
      <c r="D318">
        <f t="shared" si="21"/>
        <v>256.06998055286073</v>
      </c>
    </row>
    <row r="319" spans="1:4">
      <c r="A319" s="6">
        <f t="shared" si="20"/>
        <v>31.40000000000018</v>
      </c>
      <c r="B319">
        <f t="shared" si="18"/>
        <v>8.5290332090932743</v>
      </c>
      <c r="C319" s="6">
        <f t="shared" si="19"/>
        <v>-11.470966790906726</v>
      </c>
      <c r="D319">
        <f t="shared" si="21"/>
        <v>254.92288387377005</v>
      </c>
    </row>
    <row r="320" spans="1:4">
      <c r="A320" s="6">
        <f t="shared" si="20"/>
        <v>31.500000000000181</v>
      </c>
      <c r="B320">
        <f t="shared" si="18"/>
        <v>8.4986577874616671</v>
      </c>
      <c r="C320" s="6">
        <f t="shared" si="19"/>
        <v>-11.501342212538333</v>
      </c>
      <c r="D320">
        <f t="shared" si="21"/>
        <v>253.77274965251621</v>
      </c>
    </row>
    <row r="321" spans="1:4">
      <c r="A321" s="6">
        <f t="shared" si="20"/>
        <v>31.600000000000183</v>
      </c>
      <c r="B321">
        <f t="shared" si="18"/>
        <v>8.4682019309150149</v>
      </c>
      <c r="C321" s="6">
        <f t="shared" si="19"/>
        <v>-11.531798069084985</v>
      </c>
      <c r="D321">
        <f t="shared" si="21"/>
        <v>252.61956984560769</v>
      </c>
    </row>
    <row r="322" spans="1:4">
      <c r="A322" s="6">
        <f t="shared" si="20"/>
        <v>31.700000000000184</v>
      </c>
      <c r="B322">
        <f t="shared" si="18"/>
        <v>8.4376654264595512</v>
      </c>
      <c r="C322" s="6">
        <f t="shared" si="19"/>
        <v>-11.562334573540449</v>
      </c>
      <c r="D322">
        <f t="shared" si="21"/>
        <v>251.46333638825362</v>
      </c>
    </row>
    <row r="323" spans="1:4">
      <c r="A323" s="6">
        <f t="shared" si="20"/>
        <v>31.800000000000185</v>
      </c>
      <c r="B323">
        <f t="shared" si="18"/>
        <v>8.4070480605374893</v>
      </c>
      <c r="C323" s="6">
        <f t="shared" si="19"/>
        <v>-11.592951939462511</v>
      </c>
      <c r="D323">
        <f t="shared" si="21"/>
        <v>250.30404119430736</v>
      </c>
    </row>
    <row r="324" spans="1:4">
      <c r="A324" s="6">
        <f t="shared" si="20"/>
        <v>31.900000000000187</v>
      </c>
      <c r="B324">
        <f t="shared" si="18"/>
        <v>8.3763496190255431</v>
      </c>
      <c r="C324" s="6">
        <f t="shared" si="19"/>
        <v>-11.623650380974457</v>
      </c>
      <c r="D324">
        <f t="shared" si="21"/>
        <v>249.14167615620991</v>
      </c>
    </row>
    <row r="325" spans="1:4">
      <c r="A325" s="6">
        <f t="shared" si="20"/>
        <v>32.000000000000185</v>
      </c>
      <c r="B325">
        <f t="shared" si="18"/>
        <v>8.3455698872334168</v>
      </c>
      <c r="C325" s="6">
        <f t="shared" si="19"/>
        <v>-11.654430112766583</v>
      </c>
      <c r="D325">
        <f t="shared" si="21"/>
        <v>247.97623314493327</v>
      </c>
    </row>
    <row r="326" spans="1:4">
      <c r="A326" s="6">
        <f t="shared" si="20"/>
        <v>32.100000000000186</v>
      </c>
      <c r="B326">
        <f t="shared" si="18"/>
        <v>8.3147086499023146</v>
      </c>
      <c r="C326" s="6">
        <f t="shared" si="19"/>
        <v>-11.685291350097685</v>
      </c>
      <c r="D326">
        <f t="shared" si="21"/>
        <v>246.8077040099235</v>
      </c>
    </row>
    <row r="327" spans="1:4">
      <c r="A327" s="6">
        <f t="shared" si="20"/>
        <v>32.200000000000188</v>
      </c>
      <c r="B327">
        <f t="shared" si="18"/>
        <v>8.2837656912034223</v>
      </c>
      <c r="C327" s="6">
        <f t="shared" si="19"/>
        <v>-11.716234308796578</v>
      </c>
      <c r="D327">
        <f t="shared" si="21"/>
        <v>245.63608057904383</v>
      </c>
    </row>
    <row r="328" spans="1:4">
      <c r="A328" s="6">
        <f t="shared" si="20"/>
        <v>32.300000000000189</v>
      </c>
      <c r="B328">
        <f t="shared" si="18"/>
        <v>8.2527407947364075</v>
      </c>
      <c r="C328" s="6">
        <f t="shared" si="19"/>
        <v>-11.747259205263592</v>
      </c>
      <c r="D328">
        <f t="shared" si="21"/>
        <v>244.46135465851745</v>
      </c>
    </row>
    <row r="329" spans="1:4">
      <c r="A329" s="6">
        <f t="shared" si="20"/>
        <v>32.40000000000019</v>
      </c>
      <c r="B329">
        <f t="shared" si="18"/>
        <v>8.2216337435279172</v>
      </c>
      <c r="C329" s="6">
        <f t="shared" si="19"/>
        <v>-11.778366256472083</v>
      </c>
      <c r="D329">
        <f t="shared" si="21"/>
        <v>243.28351803287023</v>
      </c>
    </row>
    <row r="330" spans="1:4">
      <c r="A330" s="6">
        <f t="shared" si="20"/>
        <v>32.500000000000192</v>
      </c>
      <c r="B330">
        <f t="shared" si="18"/>
        <v>8.190444320030025</v>
      </c>
      <c r="C330" s="6">
        <f t="shared" si="19"/>
        <v>-11.809555679969975</v>
      </c>
      <c r="D330">
        <f t="shared" si="21"/>
        <v>242.10256246487322</v>
      </c>
    </row>
    <row r="331" spans="1:4">
      <c r="A331" s="6">
        <f t="shared" si="20"/>
        <v>32.600000000000193</v>
      </c>
      <c r="B331">
        <f t="shared" si="18"/>
        <v>8.159172306118748</v>
      </c>
      <c r="C331" s="6">
        <f t="shared" si="19"/>
        <v>-11.840827693881252</v>
      </c>
      <c r="D331">
        <f t="shared" si="21"/>
        <v>240.91847969548508</v>
      </c>
    </row>
    <row r="332" spans="1:4">
      <c r="A332" s="6">
        <f t="shared" si="20"/>
        <v>32.700000000000195</v>
      </c>
      <c r="B332">
        <f t="shared" si="18"/>
        <v>8.1278174830924996</v>
      </c>
      <c r="C332" s="6">
        <f t="shared" si="19"/>
        <v>-11.8721825169075</v>
      </c>
      <c r="D332">
        <f t="shared" si="21"/>
        <v>239.7312614437943</v>
      </c>
    </row>
    <row r="333" spans="1:4">
      <c r="A333" s="6">
        <f t="shared" si="20"/>
        <v>32.800000000000196</v>
      </c>
      <c r="B333">
        <f t="shared" si="18"/>
        <v>8.0963796316705654</v>
      </c>
      <c r="C333" s="6">
        <f t="shared" si="19"/>
        <v>-11.903620368329435</v>
      </c>
      <c r="D333">
        <f t="shared" si="21"/>
        <v>238.54089940696133</v>
      </c>
    </row>
    <row r="334" spans="1:4">
      <c r="A334" s="6">
        <f t="shared" si="20"/>
        <v>32.900000000000198</v>
      </c>
      <c r="B334">
        <f t="shared" si="18"/>
        <v>8.06485853199157</v>
      </c>
      <c r="C334" s="6">
        <f t="shared" si="19"/>
        <v>-11.93514146800843</v>
      </c>
      <c r="D334">
        <f t="shared" si="21"/>
        <v>237.34738526016048</v>
      </c>
    </row>
    <row r="335" spans="1:4">
      <c r="A335" s="6">
        <f t="shared" si="20"/>
        <v>33.000000000000199</v>
      </c>
      <c r="B335">
        <f t="shared" ref="B335:B398" si="22">$M$4+(M$5-M$4)*EXP(M$11*A335/(M$7-M$6))</f>
        <v>8.033253963611946</v>
      </c>
      <c r="C335" s="6">
        <f t="shared" ref="C335:C398" si="23">B335-$M$4</f>
        <v>-11.966746036388054</v>
      </c>
      <c r="D335">
        <f t="shared" si="21"/>
        <v>236.15071065652165</v>
      </c>
    </row>
    <row r="336" spans="1:4">
      <c r="A336" s="6">
        <f t="shared" ref="A336:A399" si="24">A335+M$3</f>
        <v>33.1000000000002</v>
      </c>
      <c r="B336">
        <f t="shared" si="22"/>
        <v>8.001565705504369</v>
      </c>
      <c r="C336" s="6">
        <f t="shared" si="23"/>
        <v>-11.998434294495631</v>
      </c>
      <c r="D336">
        <f t="shared" si="21"/>
        <v>234.95086722707208</v>
      </c>
    </row>
    <row r="337" spans="1:4">
      <c r="A337" s="6">
        <f t="shared" si="24"/>
        <v>33.200000000000202</v>
      </c>
      <c r="B337">
        <f t="shared" si="22"/>
        <v>7.9697935360562511</v>
      </c>
      <c r="C337" s="6">
        <f t="shared" si="23"/>
        <v>-12.030206463943749</v>
      </c>
      <c r="D337">
        <f t="shared" si="21"/>
        <v>233.7478465806777</v>
      </c>
    </row>
    <row r="338" spans="1:4">
      <c r="A338" s="6">
        <f t="shared" si="24"/>
        <v>33.300000000000203</v>
      </c>
      <c r="B338">
        <f t="shared" si="22"/>
        <v>7.9379372330681477</v>
      </c>
      <c r="C338" s="6">
        <f t="shared" si="23"/>
        <v>-12.062062766931852</v>
      </c>
      <c r="D338">
        <f t="shared" si="21"/>
        <v>232.54164030398451</v>
      </c>
    </row>
    <row r="339" spans="1:4">
      <c r="A339" s="6">
        <f t="shared" si="24"/>
        <v>33.400000000000205</v>
      </c>
      <c r="B339">
        <f t="shared" si="22"/>
        <v>7.9059965737522386</v>
      </c>
      <c r="C339" s="6">
        <f t="shared" si="23"/>
        <v>-12.094003426247761</v>
      </c>
      <c r="D339">
        <f t="shared" si="21"/>
        <v>231.3322399613597</v>
      </c>
    </row>
    <row r="340" spans="1:4">
      <c r="A340" s="6">
        <f t="shared" si="24"/>
        <v>33.500000000000206</v>
      </c>
      <c r="B340">
        <f t="shared" si="22"/>
        <v>7.8739713347307472</v>
      </c>
      <c r="C340" s="6">
        <f t="shared" si="23"/>
        <v>-12.126028665269253</v>
      </c>
      <c r="D340">
        <f t="shared" si="21"/>
        <v>230.11963709483277</v>
      </c>
    </row>
    <row r="341" spans="1:4">
      <c r="A341" s="6">
        <f t="shared" si="24"/>
        <v>33.600000000000207</v>
      </c>
      <c r="B341">
        <f t="shared" si="22"/>
        <v>7.8418612920343893</v>
      </c>
      <c r="C341" s="6">
        <f t="shared" si="23"/>
        <v>-12.158138707965611</v>
      </c>
      <c r="D341">
        <f t="shared" si="21"/>
        <v>228.90382322403619</v>
      </c>
    </row>
    <row r="342" spans="1:4">
      <c r="A342" s="6">
        <f t="shared" si="24"/>
        <v>33.700000000000209</v>
      </c>
      <c r="B342">
        <f t="shared" si="22"/>
        <v>7.8096662211008052</v>
      </c>
      <c r="C342" s="6">
        <f t="shared" si="23"/>
        <v>-12.190333778899195</v>
      </c>
      <c r="D342">
        <f t="shared" ref="D342:D405" si="25">D341+C342*(A342-A341)</f>
        <v>227.68478984614626</v>
      </c>
    </row>
    <row r="343" spans="1:4">
      <c r="A343" s="6">
        <f t="shared" si="24"/>
        <v>33.80000000000021</v>
      </c>
      <c r="B343">
        <f t="shared" si="22"/>
        <v>7.7773858967729872</v>
      </c>
      <c r="C343" s="6">
        <f t="shared" si="23"/>
        <v>-12.222614103227013</v>
      </c>
      <c r="D343">
        <f t="shared" si="25"/>
        <v>226.46252843582354</v>
      </c>
    </row>
    <row r="344" spans="1:4">
      <c r="A344" s="6">
        <f t="shared" si="24"/>
        <v>33.900000000000212</v>
      </c>
      <c r="B344">
        <f t="shared" si="22"/>
        <v>7.7450200932977094</v>
      </c>
      <c r="C344" s="6">
        <f t="shared" si="23"/>
        <v>-12.254979906702291</v>
      </c>
      <c r="D344">
        <f t="shared" si="25"/>
        <v>225.23703044515329</v>
      </c>
    </row>
    <row r="345" spans="1:4">
      <c r="A345" s="6">
        <f t="shared" si="24"/>
        <v>34.000000000000213</v>
      </c>
      <c r="B345">
        <f t="shared" si="22"/>
        <v>7.712568584323936</v>
      </c>
      <c r="C345" s="6">
        <f t="shared" si="23"/>
        <v>-12.287431415676064</v>
      </c>
      <c r="D345">
        <f t="shared" si="25"/>
        <v>224.00828730358566</v>
      </c>
    </row>
    <row r="346" spans="1:4">
      <c r="A346" s="6">
        <f t="shared" si="24"/>
        <v>34.100000000000215</v>
      </c>
      <c r="B346">
        <f t="shared" si="22"/>
        <v>7.6800311429012567</v>
      </c>
      <c r="C346" s="6">
        <f t="shared" si="23"/>
        <v>-12.319968857098743</v>
      </c>
      <c r="D346">
        <f t="shared" si="25"/>
        <v>222.77629041787577</v>
      </c>
    </row>
    <row r="347" spans="1:4">
      <c r="A347" s="6">
        <f t="shared" si="24"/>
        <v>34.200000000000216</v>
      </c>
      <c r="B347">
        <f t="shared" si="22"/>
        <v>7.6474075414782909</v>
      </c>
      <c r="C347" s="6">
        <f t="shared" si="23"/>
        <v>-12.352592458521709</v>
      </c>
      <c r="D347">
        <f t="shared" si="25"/>
        <v>221.54103117202359</v>
      </c>
    </row>
    <row r="348" spans="1:4">
      <c r="A348" s="6">
        <f t="shared" si="24"/>
        <v>34.300000000000217</v>
      </c>
      <c r="B348">
        <f t="shared" si="22"/>
        <v>7.6146975519010844</v>
      </c>
      <c r="C348" s="6">
        <f t="shared" si="23"/>
        <v>-12.385302448098916</v>
      </c>
      <c r="D348">
        <f t="shared" si="25"/>
        <v>220.30250092721369</v>
      </c>
    </row>
    <row r="349" spans="1:4">
      <c r="A349" s="6">
        <f t="shared" si="24"/>
        <v>34.400000000000219</v>
      </c>
      <c r="B349">
        <f t="shared" si="22"/>
        <v>7.581900945411542</v>
      </c>
      <c r="C349" s="6">
        <f t="shared" si="23"/>
        <v>-12.418099054588458</v>
      </c>
      <c r="D349">
        <f t="shared" si="25"/>
        <v>219.06069102175482</v>
      </c>
    </row>
    <row r="350" spans="1:4">
      <c r="A350" s="6">
        <f t="shared" si="24"/>
        <v>34.50000000000022</v>
      </c>
      <c r="B350">
        <f t="shared" si="22"/>
        <v>7.5490174926457971</v>
      </c>
      <c r="C350" s="6">
        <f t="shared" si="23"/>
        <v>-12.450982507354203</v>
      </c>
      <c r="D350">
        <f t="shared" si="25"/>
        <v>217.8155927710194</v>
      </c>
    </row>
    <row r="351" spans="1:4">
      <c r="A351" s="6">
        <f t="shared" si="24"/>
        <v>34.600000000000222</v>
      </c>
      <c r="B351">
        <f t="shared" si="22"/>
        <v>7.5160469636326326</v>
      </c>
      <c r="C351" s="6">
        <f t="shared" si="23"/>
        <v>-12.483953036367367</v>
      </c>
      <c r="D351">
        <f t="shared" si="25"/>
        <v>216.56719746738264</v>
      </c>
    </row>
    <row r="352" spans="1:4">
      <c r="A352" s="6">
        <f t="shared" si="24"/>
        <v>34.700000000000223</v>
      </c>
      <c r="B352">
        <f t="shared" si="22"/>
        <v>7.4829891277918534</v>
      </c>
      <c r="C352" s="6">
        <f t="shared" si="23"/>
        <v>-12.517010872208147</v>
      </c>
      <c r="D352">
        <f t="shared" si="25"/>
        <v>215.31549638016182</v>
      </c>
    </row>
    <row r="353" spans="1:4">
      <c r="A353" s="6">
        <f t="shared" si="24"/>
        <v>34.800000000000225</v>
      </c>
      <c r="B353">
        <f t="shared" si="22"/>
        <v>7.4498437539326794</v>
      </c>
      <c r="C353" s="6">
        <f t="shared" si="23"/>
        <v>-12.550156246067321</v>
      </c>
      <c r="D353">
        <f t="shared" si="25"/>
        <v>214.06048075555506</v>
      </c>
    </row>
    <row r="354" spans="1:4">
      <c r="A354" s="6">
        <f t="shared" si="24"/>
        <v>34.900000000000226</v>
      </c>
      <c r="B354">
        <f t="shared" si="22"/>
        <v>7.4166106102521461</v>
      </c>
      <c r="C354" s="6">
        <f t="shared" si="23"/>
        <v>-12.583389389747854</v>
      </c>
      <c r="D354">
        <f t="shared" si="25"/>
        <v>212.80214181658025</v>
      </c>
    </row>
    <row r="355" spans="1:4">
      <c r="A355" s="6">
        <f t="shared" si="24"/>
        <v>35.000000000000227</v>
      </c>
      <c r="B355">
        <f t="shared" si="22"/>
        <v>7.3832894643334512</v>
      </c>
      <c r="C355" s="6">
        <f t="shared" si="23"/>
        <v>-12.616710535666549</v>
      </c>
      <c r="D355">
        <f t="shared" si="25"/>
        <v>211.54047076301356</v>
      </c>
    </row>
    <row r="356" spans="1:4">
      <c r="A356" s="6">
        <f t="shared" si="24"/>
        <v>35.100000000000229</v>
      </c>
      <c r="B356">
        <f t="shared" si="22"/>
        <v>7.3498800831443596</v>
      </c>
      <c r="C356" s="6">
        <f t="shared" si="23"/>
        <v>-12.65011991685564</v>
      </c>
      <c r="D356">
        <f t="shared" si="25"/>
        <v>210.27545877132798</v>
      </c>
    </row>
    <row r="357" spans="1:4">
      <c r="A357" s="6">
        <f t="shared" si="24"/>
        <v>35.20000000000023</v>
      </c>
      <c r="B357">
        <f t="shared" si="22"/>
        <v>7.3163822330355543</v>
      </c>
      <c r="C357" s="6">
        <f t="shared" si="23"/>
        <v>-12.683617766964446</v>
      </c>
      <c r="D357">
        <f t="shared" si="25"/>
        <v>209.00709699463152</v>
      </c>
    </row>
    <row r="358" spans="1:4">
      <c r="A358" s="6">
        <f t="shared" si="24"/>
        <v>35.300000000000232</v>
      </c>
      <c r="B358">
        <f t="shared" si="22"/>
        <v>7.2827956797390065</v>
      </c>
      <c r="C358" s="6">
        <f t="shared" si="23"/>
        <v>-12.717204320260993</v>
      </c>
      <c r="D358">
        <f t="shared" si="25"/>
        <v>207.73537656260541</v>
      </c>
    </row>
    <row r="359" spans="1:4">
      <c r="A359" s="6">
        <f t="shared" si="24"/>
        <v>35.400000000000233</v>
      </c>
      <c r="B359">
        <f t="shared" si="22"/>
        <v>7.2491201883663496</v>
      </c>
      <c r="C359" s="6">
        <f t="shared" si="23"/>
        <v>-12.75087981163365</v>
      </c>
      <c r="D359">
        <f t="shared" si="25"/>
        <v>206.46028858144203</v>
      </c>
    </row>
    <row r="360" spans="1:4">
      <c r="A360" s="6">
        <f t="shared" si="24"/>
        <v>35.500000000000234</v>
      </c>
      <c r="B360">
        <f t="shared" si="22"/>
        <v>7.2153555234072169</v>
      </c>
      <c r="C360" s="6">
        <f t="shared" si="23"/>
        <v>-12.784644476592783</v>
      </c>
      <c r="D360">
        <f t="shared" si="25"/>
        <v>205.18182413378273</v>
      </c>
    </row>
    <row r="361" spans="1:4">
      <c r="A361" s="6">
        <f t="shared" si="24"/>
        <v>35.600000000000236</v>
      </c>
      <c r="B361">
        <f t="shared" si="22"/>
        <v>7.1815014487276034</v>
      </c>
      <c r="C361" s="6">
        <f t="shared" si="23"/>
        <v>-12.818498551272397</v>
      </c>
      <c r="D361">
        <f t="shared" si="25"/>
        <v>203.89997427865546</v>
      </c>
    </row>
    <row r="362" spans="1:4">
      <c r="A362" s="6">
        <f t="shared" si="24"/>
        <v>35.700000000000237</v>
      </c>
      <c r="B362">
        <f t="shared" si="22"/>
        <v>7.1475577275682234</v>
      </c>
      <c r="C362" s="6">
        <f t="shared" si="23"/>
        <v>-12.852442272431777</v>
      </c>
      <c r="D362">
        <f t="shared" si="25"/>
        <v>202.61473005141227</v>
      </c>
    </row>
    <row r="363" spans="1:4">
      <c r="A363" s="6">
        <f t="shared" si="24"/>
        <v>35.800000000000239</v>
      </c>
      <c r="B363">
        <f t="shared" si="22"/>
        <v>7.1135241225428381</v>
      </c>
      <c r="C363" s="6">
        <f t="shared" si="23"/>
        <v>-12.886475877457162</v>
      </c>
      <c r="D363">
        <f t="shared" si="25"/>
        <v>201.32608246366652</v>
      </c>
    </row>
    <row r="364" spans="1:4">
      <c r="A364" s="6">
        <f t="shared" si="24"/>
        <v>35.90000000000024</v>
      </c>
      <c r="B364">
        <f t="shared" si="22"/>
        <v>7.0794003956366129</v>
      </c>
      <c r="C364" s="6">
        <f t="shared" si="23"/>
        <v>-12.920599604363387</v>
      </c>
      <c r="D364">
        <f t="shared" si="25"/>
        <v>200.03402250323018</v>
      </c>
    </row>
    <row r="365" spans="1:4">
      <c r="A365" s="6">
        <f t="shared" si="24"/>
        <v>36.000000000000242</v>
      </c>
      <c r="B365">
        <f t="shared" si="22"/>
        <v>7.0451863082044319</v>
      </c>
      <c r="C365" s="6">
        <f t="shared" si="23"/>
        <v>-12.954813691795568</v>
      </c>
      <c r="D365">
        <f t="shared" si="25"/>
        <v>198.73854113405059</v>
      </c>
    </row>
    <row r="366" spans="1:4">
      <c r="A366" s="6">
        <f t="shared" si="24"/>
        <v>36.100000000000243</v>
      </c>
      <c r="B366">
        <f t="shared" si="22"/>
        <v>7.0108816209692488</v>
      </c>
      <c r="C366" s="6">
        <f t="shared" si="23"/>
        <v>-12.989118379030751</v>
      </c>
      <c r="D366">
        <f t="shared" si="25"/>
        <v>197.4396292961475</v>
      </c>
    </row>
    <row r="367" spans="1:4">
      <c r="A367" s="6">
        <f t="shared" si="24"/>
        <v>36.200000000000244</v>
      </c>
      <c r="B367">
        <f t="shared" si="22"/>
        <v>6.976486094020407</v>
      </c>
      <c r="C367" s="6">
        <f t="shared" si="23"/>
        <v>-13.023513905979593</v>
      </c>
      <c r="D367">
        <f t="shared" si="25"/>
        <v>196.13727790554952</v>
      </c>
    </row>
    <row r="368" spans="1:4">
      <c r="A368" s="6">
        <f t="shared" si="24"/>
        <v>36.300000000000246</v>
      </c>
      <c r="B368">
        <f t="shared" si="22"/>
        <v>6.9419994868119517</v>
      </c>
      <c r="C368" s="6">
        <f t="shared" si="23"/>
        <v>-13.058000513188048</v>
      </c>
      <c r="D368">
        <f t="shared" si="25"/>
        <v>194.83147785423071</v>
      </c>
    </row>
    <row r="369" spans="1:4">
      <c r="A369" s="6">
        <f t="shared" si="24"/>
        <v>36.400000000000247</v>
      </c>
      <c r="B369">
        <f t="shared" si="22"/>
        <v>6.9074215581609621</v>
      </c>
      <c r="C369" s="6">
        <f t="shared" si="23"/>
        <v>-13.092578441839038</v>
      </c>
      <c r="D369">
        <f t="shared" si="25"/>
        <v>193.52222001004679</v>
      </c>
    </row>
    <row r="370" spans="1:4">
      <c r="A370" s="6">
        <f t="shared" si="24"/>
        <v>36.500000000000249</v>
      </c>
      <c r="B370">
        <f t="shared" si="22"/>
        <v>6.8727520662458588</v>
      </c>
      <c r="C370" s="6">
        <f t="shared" si="23"/>
        <v>-13.127247933754141</v>
      </c>
      <c r="D370">
        <f t="shared" si="25"/>
        <v>192.20949521667137</v>
      </c>
    </row>
    <row r="371" spans="1:4">
      <c r="A371" s="6">
        <f t="shared" si="24"/>
        <v>36.60000000000025</v>
      </c>
      <c r="B371">
        <f t="shared" si="22"/>
        <v>6.8379907686047119</v>
      </c>
      <c r="C371" s="6">
        <f t="shared" si="23"/>
        <v>-13.162009231395288</v>
      </c>
      <c r="D371">
        <f t="shared" si="25"/>
        <v>190.89329429353182</v>
      </c>
    </row>
    <row r="372" spans="1:4">
      <c r="A372" s="6">
        <f t="shared" si="24"/>
        <v>36.700000000000252</v>
      </c>
      <c r="B372">
        <f t="shared" si="22"/>
        <v>6.8031374221335454</v>
      </c>
      <c r="C372" s="6">
        <f t="shared" si="23"/>
        <v>-13.196862577866455</v>
      </c>
      <c r="D372">
        <f t="shared" si="25"/>
        <v>189.57360803574517</v>
      </c>
    </row>
    <row r="373" spans="1:4">
      <c r="A373" s="6">
        <f t="shared" si="24"/>
        <v>36.800000000000253</v>
      </c>
      <c r="B373">
        <f t="shared" si="22"/>
        <v>6.7681917830846317</v>
      </c>
      <c r="C373" s="6">
        <f t="shared" si="23"/>
        <v>-13.231808216915368</v>
      </c>
      <c r="D373">
        <f t="shared" si="25"/>
        <v>188.25042721405362</v>
      </c>
    </row>
    <row r="374" spans="1:4">
      <c r="A374" s="6">
        <f t="shared" si="24"/>
        <v>36.900000000000254</v>
      </c>
      <c r="B374">
        <f t="shared" si="22"/>
        <v>6.7331536070648053</v>
      </c>
      <c r="C374" s="6">
        <f t="shared" si="23"/>
        <v>-13.266846392935195</v>
      </c>
      <c r="D374">
        <f t="shared" si="25"/>
        <v>186.92374257476007</v>
      </c>
    </row>
    <row r="375" spans="1:4">
      <c r="A375" s="6">
        <f t="shared" si="24"/>
        <v>37.000000000000256</v>
      </c>
      <c r="B375">
        <f t="shared" si="22"/>
        <v>6.6980226490337298</v>
      </c>
      <c r="C375" s="6">
        <f t="shared" si="23"/>
        <v>-13.30197735096627</v>
      </c>
      <c r="D375">
        <f t="shared" si="25"/>
        <v>185.59354483966342</v>
      </c>
    </row>
    <row r="376" spans="1:4">
      <c r="A376" s="6">
        <f t="shared" si="24"/>
        <v>37.100000000000257</v>
      </c>
      <c r="B376">
        <f t="shared" si="22"/>
        <v>6.6627986633022083</v>
      </c>
      <c r="C376" s="6">
        <f t="shared" si="23"/>
        <v>-13.337201336697792</v>
      </c>
      <c r="D376">
        <f t="shared" si="25"/>
        <v>184.25982470599362</v>
      </c>
    </row>
    <row r="377" spans="1:4">
      <c r="A377" s="6">
        <f t="shared" si="24"/>
        <v>37.200000000000259</v>
      </c>
      <c r="B377">
        <f t="shared" si="22"/>
        <v>6.6274814035304352</v>
      </c>
      <c r="C377" s="6">
        <f t="shared" si="23"/>
        <v>-13.372518596469565</v>
      </c>
      <c r="D377">
        <f t="shared" si="25"/>
        <v>182.92257284634664</v>
      </c>
    </row>
    <row r="378" spans="1:4">
      <c r="A378" s="6">
        <f t="shared" si="24"/>
        <v>37.30000000000026</v>
      </c>
      <c r="B378">
        <f t="shared" si="22"/>
        <v>6.5920706227263022</v>
      </c>
      <c r="C378" s="6">
        <f t="shared" si="23"/>
        <v>-13.407929377273698</v>
      </c>
      <c r="D378">
        <f t="shared" si="25"/>
        <v>181.58177990861924</v>
      </c>
    </row>
    <row r="379" spans="1:4">
      <c r="A379" s="6">
        <f t="shared" si="24"/>
        <v>37.400000000000261</v>
      </c>
      <c r="B379">
        <f t="shared" si="22"/>
        <v>6.5565660732436584</v>
      </c>
      <c r="C379" s="6">
        <f t="shared" si="23"/>
        <v>-13.443433926756342</v>
      </c>
      <c r="D379">
        <f t="shared" si="25"/>
        <v>180.23743651594359</v>
      </c>
    </row>
    <row r="380" spans="1:4">
      <c r="A380" s="6">
        <f t="shared" si="24"/>
        <v>37.500000000000263</v>
      </c>
      <c r="B380">
        <f t="shared" si="22"/>
        <v>6.5209675067805772</v>
      </c>
      <c r="C380" s="6">
        <f t="shared" si="23"/>
        <v>-13.479032493219423</v>
      </c>
      <c r="D380">
        <f t="shared" si="25"/>
        <v>178.88953326662161</v>
      </c>
    </row>
    <row r="381" spans="1:4">
      <c r="A381" s="6">
        <f t="shared" si="24"/>
        <v>37.600000000000264</v>
      </c>
      <c r="B381">
        <f t="shared" si="22"/>
        <v>6.4852746743776262</v>
      </c>
      <c r="C381" s="6">
        <f t="shared" si="23"/>
        <v>-13.514725325622374</v>
      </c>
      <c r="D381">
        <f t="shared" si="25"/>
        <v>177.53806073405934</v>
      </c>
    </row>
    <row r="382" spans="1:4">
      <c r="A382" s="6">
        <f t="shared" si="24"/>
        <v>37.700000000000266</v>
      </c>
      <c r="B382">
        <f t="shared" si="22"/>
        <v>6.4494873264161097</v>
      </c>
      <c r="C382" s="6">
        <f t="shared" si="23"/>
        <v>-13.55051267358389</v>
      </c>
      <c r="D382">
        <f t="shared" si="25"/>
        <v>176.18300946670092</v>
      </c>
    </row>
    <row r="383" spans="1:4">
      <c r="A383" s="6">
        <f t="shared" si="24"/>
        <v>37.800000000000267</v>
      </c>
      <c r="B383">
        <f t="shared" si="22"/>
        <v>6.4136052126163534</v>
      </c>
      <c r="C383" s="6">
        <f t="shared" si="23"/>
        <v>-13.586394787383647</v>
      </c>
      <c r="D383">
        <f t="shared" si="25"/>
        <v>174.82436998796254</v>
      </c>
    </row>
    <row r="384" spans="1:4">
      <c r="A384" s="6">
        <f t="shared" si="24"/>
        <v>37.900000000000269</v>
      </c>
      <c r="B384">
        <f t="shared" si="22"/>
        <v>6.3776280820359226</v>
      </c>
      <c r="C384" s="6">
        <f t="shared" si="23"/>
        <v>-13.622371917964077</v>
      </c>
      <c r="D384">
        <f t="shared" si="25"/>
        <v>173.46213279616612</v>
      </c>
    </row>
    <row r="385" spans="1:4">
      <c r="A385" s="6">
        <f t="shared" si="24"/>
        <v>38.00000000000027</v>
      </c>
      <c r="B385">
        <f t="shared" si="22"/>
        <v>6.341555683067881</v>
      </c>
      <c r="C385" s="6">
        <f t="shared" si="23"/>
        <v>-13.658444316932119</v>
      </c>
      <c r="D385">
        <f t="shared" si="25"/>
        <v>172.09628836447288</v>
      </c>
    </row>
    <row r="386" spans="1:4">
      <c r="A386" s="6">
        <f t="shared" si="24"/>
        <v>38.100000000000271</v>
      </c>
      <c r="B386">
        <f t="shared" si="22"/>
        <v>6.3053877634390396</v>
      </c>
      <c r="C386" s="6">
        <f t="shared" si="23"/>
        <v>-13.69461223656096</v>
      </c>
      <c r="D386">
        <f t="shared" si="25"/>
        <v>170.72682714081677</v>
      </c>
    </row>
    <row r="387" spans="1:4">
      <c r="A387" s="6">
        <f t="shared" si="24"/>
        <v>38.200000000000273</v>
      </c>
      <c r="B387">
        <f t="shared" si="22"/>
        <v>6.2691240702081696</v>
      </c>
      <c r="C387" s="6">
        <f t="shared" si="23"/>
        <v>-13.73087592979183</v>
      </c>
      <c r="D387">
        <f t="shared" si="25"/>
        <v>169.35373954783756</v>
      </c>
    </row>
    <row r="388" spans="1:4">
      <c r="A388" s="6">
        <f t="shared" si="24"/>
        <v>38.300000000000274</v>
      </c>
      <c r="B388">
        <f t="shared" si="22"/>
        <v>6.2327643497642615</v>
      </c>
      <c r="C388" s="6">
        <f t="shared" si="23"/>
        <v>-13.767235650235738</v>
      </c>
      <c r="D388">
        <f t="shared" si="25"/>
        <v>167.97701598281398</v>
      </c>
    </row>
    <row r="389" spans="1:4">
      <c r="A389" s="6">
        <f t="shared" si="24"/>
        <v>38.400000000000276</v>
      </c>
      <c r="B389">
        <f t="shared" si="22"/>
        <v>6.1963083478247309</v>
      </c>
      <c r="C389" s="6">
        <f t="shared" si="23"/>
        <v>-13.803691652175269</v>
      </c>
      <c r="D389">
        <f t="shared" si="25"/>
        <v>166.59664681759642</v>
      </c>
    </row>
    <row r="390" spans="1:4">
      <c r="A390" s="6">
        <f t="shared" si="24"/>
        <v>38.500000000000277</v>
      </c>
      <c r="B390">
        <f t="shared" si="22"/>
        <v>6.1597558094336406</v>
      </c>
      <c r="C390" s="6">
        <f t="shared" si="23"/>
        <v>-13.840244190566359</v>
      </c>
      <c r="D390">
        <f t="shared" si="25"/>
        <v>165.21262239853976</v>
      </c>
    </row>
    <row r="391" spans="1:4">
      <c r="A391" s="6">
        <f t="shared" si="24"/>
        <v>38.600000000000279</v>
      </c>
      <c r="B391">
        <f t="shared" si="22"/>
        <v>6.123106478959933</v>
      </c>
      <c r="C391" s="6">
        <f t="shared" si="23"/>
        <v>-13.876893521040067</v>
      </c>
      <c r="D391">
        <f t="shared" si="25"/>
        <v>163.82493304643575</v>
      </c>
    </row>
    <row r="392" spans="1:4">
      <c r="A392" s="6">
        <f t="shared" si="24"/>
        <v>38.70000000000028</v>
      </c>
      <c r="B392">
        <f t="shared" si="22"/>
        <v>6.0863601000956287</v>
      </c>
      <c r="C392" s="6">
        <f t="shared" si="23"/>
        <v>-13.913639899904371</v>
      </c>
      <c r="D392">
        <f t="shared" si="25"/>
        <v>162.43356905644529</v>
      </c>
    </row>
    <row r="393" spans="1:4">
      <c r="A393" s="6">
        <f t="shared" si="24"/>
        <v>38.800000000000281</v>
      </c>
      <c r="B393">
        <f t="shared" si="22"/>
        <v>6.0495164158540362</v>
      </c>
      <c r="C393" s="6">
        <f t="shared" si="23"/>
        <v>-13.950483584145964</v>
      </c>
      <c r="D393">
        <f t="shared" si="25"/>
        <v>161.03852069803068</v>
      </c>
    </row>
    <row r="394" spans="1:4">
      <c r="A394" s="6">
        <f t="shared" si="24"/>
        <v>38.900000000000283</v>
      </c>
      <c r="B394">
        <f t="shared" si="22"/>
        <v>6.0125751685679614</v>
      </c>
      <c r="C394" s="6">
        <f t="shared" si="23"/>
        <v>-13.987424831432039</v>
      </c>
      <c r="D394">
        <f t="shared" si="25"/>
        <v>159.63977821488746</v>
      </c>
    </row>
    <row r="395" spans="1:4">
      <c r="A395" s="6">
        <f t="shared" si="24"/>
        <v>39.000000000000284</v>
      </c>
      <c r="B395">
        <f t="shared" si="22"/>
        <v>5.975536099887897</v>
      </c>
      <c r="C395" s="6">
        <f t="shared" si="23"/>
        <v>-14.024463900112103</v>
      </c>
      <c r="D395">
        <f t="shared" si="25"/>
        <v>158.23733182487624</v>
      </c>
    </row>
    <row r="396" spans="1:4">
      <c r="A396" s="6">
        <f t="shared" si="24"/>
        <v>39.100000000000286</v>
      </c>
      <c r="B396">
        <f t="shared" si="22"/>
        <v>5.9383989507802113</v>
      </c>
      <c r="C396" s="6">
        <f t="shared" si="23"/>
        <v>-14.061601049219789</v>
      </c>
      <c r="D396">
        <f t="shared" si="25"/>
        <v>156.83117171995423</v>
      </c>
    </row>
    <row r="397" spans="1:4">
      <c r="A397" s="6">
        <f t="shared" si="24"/>
        <v>39.200000000000287</v>
      </c>
      <c r="B397">
        <f t="shared" si="22"/>
        <v>5.9011634615253676</v>
      </c>
      <c r="C397" s="6">
        <f t="shared" si="23"/>
        <v>-14.098836538474632</v>
      </c>
      <c r="D397">
        <f t="shared" si="25"/>
        <v>155.42128806610674</v>
      </c>
    </row>
    <row r="398" spans="1:4">
      <c r="A398" s="6">
        <f t="shared" si="24"/>
        <v>39.300000000000288</v>
      </c>
      <c r="B398">
        <f t="shared" si="22"/>
        <v>5.8638293717160579</v>
      </c>
      <c r="C398" s="6">
        <f t="shared" si="23"/>
        <v>-14.136170628283942</v>
      </c>
      <c r="D398">
        <f t="shared" si="25"/>
        <v>154.00767100327832</v>
      </c>
    </row>
    <row r="399" spans="1:4">
      <c r="A399" s="6">
        <f t="shared" si="24"/>
        <v>39.40000000000029</v>
      </c>
      <c r="B399">
        <f t="shared" ref="B399:B462" si="26">$M$4+(M$5-M$4)*EXP(M$11*A399/(M$7-M$6))</f>
        <v>5.826396420255433</v>
      </c>
      <c r="C399" s="6">
        <f t="shared" ref="C399:C462" si="27">B399-$M$4</f>
        <v>-14.173603579744567</v>
      </c>
      <c r="D399">
        <f t="shared" si="25"/>
        <v>152.59031064530384</v>
      </c>
    </row>
    <row r="400" spans="1:4">
      <c r="A400" s="6">
        <f t="shared" ref="A400:A463" si="28">A399+M$3</f>
        <v>39.500000000000291</v>
      </c>
      <c r="B400">
        <f t="shared" si="26"/>
        <v>5.788864345355238</v>
      </c>
      <c r="C400" s="6">
        <f t="shared" si="27"/>
        <v>-14.211135654644762</v>
      </c>
      <c r="D400">
        <f t="shared" si="25"/>
        <v>151.16919707983934</v>
      </c>
    </row>
    <row r="401" spans="1:4">
      <c r="A401" s="6">
        <f t="shared" si="28"/>
        <v>39.600000000000293</v>
      </c>
      <c r="B401">
        <f t="shared" si="26"/>
        <v>5.7512328845339873</v>
      </c>
      <c r="C401" s="6">
        <f t="shared" si="27"/>
        <v>-14.248767115466013</v>
      </c>
      <c r="D401">
        <f t="shared" si="25"/>
        <v>149.7443203682927</v>
      </c>
    </row>
    <row r="402" spans="1:4">
      <c r="A402" s="6">
        <f t="shared" si="28"/>
        <v>39.700000000000294</v>
      </c>
      <c r="B402">
        <f t="shared" si="26"/>
        <v>5.7135017746151657</v>
      </c>
      <c r="C402" s="6">
        <f t="shared" si="27"/>
        <v>-14.286498225384834</v>
      </c>
      <c r="D402">
        <f t="shared" si="25"/>
        <v>148.31567054575419</v>
      </c>
    </row>
    <row r="403" spans="1:4">
      <c r="A403" s="6">
        <f t="shared" si="28"/>
        <v>39.800000000000296</v>
      </c>
      <c r="B403">
        <f t="shared" si="26"/>
        <v>5.6756707517253382</v>
      </c>
      <c r="C403" s="6">
        <f t="shared" si="27"/>
        <v>-14.324329248274662</v>
      </c>
      <c r="D403">
        <f t="shared" si="25"/>
        <v>146.88323762092671</v>
      </c>
    </row>
    <row r="404" spans="1:4">
      <c r="A404" s="6">
        <f t="shared" si="28"/>
        <v>39.900000000000297</v>
      </c>
      <c r="B404">
        <f t="shared" si="26"/>
        <v>5.6377395512923236</v>
      </c>
      <c r="C404" s="6">
        <f t="shared" si="27"/>
        <v>-14.362260448707676</v>
      </c>
      <c r="D404">
        <f t="shared" si="25"/>
        <v>145.44701157605593</v>
      </c>
    </row>
    <row r="405" spans="1:4">
      <c r="A405" s="6">
        <f t="shared" si="28"/>
        <v>40.000000000000298</v>
      </c>
      <c r="B405">
        <f t="shared" si="26"/>
        <v>5.5997079080433654</v>
      </c>
      <c r="C405" s="6">
        <f t="shared" si="27"/>
        <v>-14.400292091956635</v>
      </c>
      <c r="D405">
        <f t="shared" si="25"/>
        <v>144.00698236686026</v>
      </c>
    </row>
    <row r="406" spans="1:4">
      <c r="A406" s="6">
        <f t="shared" si="28"/>
        <v>40.1000000000003</v>
      </c>
      <c r="B406">
        <f t="shared" si="26"/>
        <v>5.5615755560032305</v>
      </c>
      <c r="C406" s="6">
        <f t="shared" si="27"/>
        <v>-14.438424443996769</v>
      </c>
      <c r="D406">
        <f t="shared" ref="D406:D469" si="29">D405+C406*(A406-A405)</f>
        <v>142.56313992246055</v>
      </c>
    </row>
    <row r="407" spans="1:4">
      <c r="A407" s="6">
        <f t="shared" si="28"/>
        <v>40.200000000000301</v>
      </c>
      <c r="B407">
        <f t="shared" si="26"/>
        <v>5.5233422284924103</v>
      </c>
      <c r="C407" s="6">
        <f t="shared" si="27"/>
        <v>-14.47665777150759</v>
      </c>
      <c r="D407">
        <f t="shared" si="29"/>
        <v>141.11547414530978</v>
      </c>
    </row>
    <row r="408" spans="1:4">
      <c r="A408" s="6">
        <f t="shared" si="28"/>
        <v>40.300000000000303</v>
      </c>
      <c r="B408">
        <f t="shared" si="26"/>
        <v>5.4850076581251948</v>
      </c>
      <c r="C408" s="6">
        <f t="shared" si="27"/>
        <v>-14.514992341874805</v>
      </c>
      <c r="D408">
        <f t="shared" si="29"/>
        <v>139.66397491112227</v>
      </c>
    </row>
    <row r="409" spans="1:4">
      <c r="A409" s="6">
        <f t="shared" si="28"/>
        <v>40.400000000000304</v>
      </c>
      <c r="B409">
        <f t="shared" si="26"/>
        <v>5.446571576807834</v>
      </c>
      <c r="C409" s="6">
        <f t="shared" si="27"/>
        <v>-14.553428423192166</v>
      </c>
      <c r="D409">
        <f t="shared" si="29"/>
        <v>138.20863206880304</v>
      </c>
    </row>
    <row r="410" spans="1:4">
      <c r="A410" s="6">
        <f t="shared" si="28"/>
        <v>40.500000000000306</v>
      </c>
      <c r="B410">
        <f t="shared" si="26"/>
        <v>5.4080337157366731</v>
      </c>
      <c r="C410" s="6">
        <f t="shared" si="27"/>
        <v>-14.591966284263327</v>
      </c>
      <c r="D410">
        <f t="shared" si="29"/>
        <v>136.74943544037669</v>
      </c>
    </row>
    <row r="411" spans="1:4">
      <c r="A411" s="6">
        <f t="shared" si="28"/>
        <v>40.600000000000307</v>
      </c>
      <c r="B411">
        <f t="shared" si="26"/>
        <v>5.3693938053962391</v>
      </c>
      <c r="C411" s="6">
        <f t="shared" si="27"/>
        <v>-14.630606194603761</v>
      </c>
      <c r="D411">
        <f t="shared" si="29"/>
        <v>135.28637482091628</v>
      </c>
    </row>
    <row r="412" spans="1:4">
      <c r="A412" s="6">
        <f t="shared" si="28"/>
        <v>40.700000000000308</v>
      </c>
      <c r="B412">
        <f t="shared" si="26"/>
        <v>5.3306515755573933</v>
      </c>
      <c r="C412" s="6">
        <f t="shared" si="27"/>
        <v>-14.669348424442607</v>
      </c>
      <c r="D412">
        <f t="shared" si="29"/>
        <v>133.81943997847199</v>
      </c>
    </row>
    <row r="413" spans="1:4">
      <c r="A413" s="6">
        <f t="shared" si="28"/>
        <v>40.80000000000031</v>
      </c>
      <c r="B413">
        <f t="shared" si="26"/>
        <v>5.2918067552754078</v>
      </c>
      <c r="C413" s="6">
        <f t="shared" si="27"/>
        <v>-14.708193244724592</v>
      </c>
      <c r="D413">
        <f t="shared" si="29"/>
        <v>132.34862065399952</v>
      </c>
    </row>
    <row r="414" spans="1:4">
      <c r="A414" s="6">
        <f t="shared" si="28"/>
        <v>40.900000000000311</v>
      </c>
      <c r="B414">
        <f t="shared" si="26"/>
        <v>5.2528590728880928</v>
      </c>
      <c r="C414" s="6">
        <f t="shared" si="27"/>
        <v>-14.747140927111907</v>
      </c>
      <c r="D414">
        <f t="shared" si="29"/>
        <v>130.87390656128829</v>
      </c>
    </row>
    <row r="415" spans="1:4">
      <c r="A415" s="6">
        <f t="shared" si="28"/>
        <v>41.000000000000313</v>
      </c>
      <c r="B415">
        <f t="shared" si="26"/>
        <v>5.2138082560138912</v>
      </c>
      <c r="C415" s="6">
        <f t="shared" si="27"/>
        <v>-14.786191743986109</v>
      </c>
      <c r="D415">
        <f t="shared" si="29"/>
        <v>129.39528738688966</v>
      </c>
    </row>
    <row r="416" spans="1:4">
      <c r="A416" s="6">
        <f t="shared" si="28"/>
        <v>41.100000000000314</v>
      </c>
      <c r="B416">
        <f t="shared" si="26"/>
        <v>5.1746540315499665</v>
      </c>
      <c r="C416" s="6">
        <f t="shared" si="27"/>
        <v>-14.825345968450033</v>
      </c>
      <c r="D416">
        <f t="shared" si="29"/>
        <v>127.91275279004464</v>
      </c>
    </row>
    <row r="417" spans="1:4">
      <c r="A417" s="6">
        <f t="shared" si="28"/>
        <v>41.200000000000315</v>
      </c>
      <c r="B417">
        <f t="shared" si="26"/>
        <v>5.1353961256703045</v>
      </c>
      <c r="C417" s="6">
        <f t="shared" si="27"/>
        <v>-14.864603874329696</v>
      </c>
      <c r="D417">
        <f t="shared" si="29"/>
        <v>126.42629240261165</v>
      </c>
    </row>
    <row r="418" spans="1:4">
      <c r="A418" s="6">
        <f t="shared" si="28"/>
        <v>41.300000000000317</v>
      </c>
      <c r="B418">
        <f t="shared" si="26"/>
        <v>5.0960342638237943</v>
      </c>
      <c r="C418" s="6">
        <f t="shared" si="27"/>
        <v>-14.903965736176206</v>
      </c>
      <c r="D418">
        <f t="shared" si="29"/>
        <v>124.93589582899401</v>
      </c>
    </row>
    <row r="419" spans="1:4">
      <c r="A419" s="6">
        <f t="shared" si="28"/>
        <v>41.400000000000318</v>
      </c>
      <c r="B419">
        <f t="shared" si="26"/>
        <v>5.056568170732298</v>
      </c>
      <c r="C419" s="6">
        <f t="shared" si="27"/>
        <v>-14.943431829267702</v>
      </c>
      <c r="D419">
        <f t="shared" si="29"/>
        <v>123.44155264606721</v>
      </c>
    </row>
    <row r="420" spans="1:4">
      <c r="A420" s="6">
        <f t="shared" si="28"/>
        <v>41.50000000000032</v>
      </c>
      <c r="B420">
        <f t="shared" si="26"/>
        <v>5.0169975703887424</v>
      </c>
      <c r="C420" s="6">
        <f t="shared" si="27"/>
        <v>-14.983002429611258</v>
      </c>
      <c r="D420">
        <f t="shared" si="29"/>
        <v>121.94325240310606</v>
      </c>
    </row>
    <row r="421" spans="1:4">
      <c r="A421" s="6">
        <f t="shared" si="28"/>
        <v>41.600000000000321</v>
      </c>
      <c r="B421">
        <f t="shared" si="26"/>
        <v>4.9773221860551704</v>
      </c>
      <c r="C421" s="6">
        <f t="shared" si="27"/>
        <v>-15.02267781394483</v>
      </c>
      <c r="D421">
        <f t="shared" si="29"/>
        <v>120.44098462171155</v>
      </c>
    </row>
    <row r="422" spans="1:4">
      <c r="A422" s="6">
        <f t="shared" si="28"/>
        <v>41.700000000000323</v>
      </c>
      <c r="B422">
        <f t="shared" si="26"/>
        <v>4.9375417402608264</v>
      </c>
      <c r="C422" s="6">
        <f t="shared" si="27"/>
        <v>-15.062458259739174</v>
      </c>
      <c r="D422">
        <f t="shared" si="29"/>
        <v>118.93473879573762</v>
      </c>
    </row>
    <row r="423" spans="1:4">
      <c r="A423" s="6">
        <f t="shared" si="28"/>
        <v>41.800000000000324</v>
      </c>
      <c r="B423">
        <f t="shared" si="26"/>
        <v>4.8976559548002037</v>
      </c>
      <c r="C423" s="6">
        <f t="shared" si="27"/>
        <v>-15.102344045199796</v>
      </c>
      <c r="D423">
        <f t="shared" si="29"/>
        <v>117.42450439121761</v>
      </c>
    </row>
    <row r="424" spans="1:4">
      <c r="A424" s="6">
        <f t="shared" si="28"/>
        <v>41.900000000000325</v>
      </c>
      <c r="B424">
        <f t="shared" si="26"/>
        <v>4.8576645507310907</v>
      </c>
      <c r="C424" s="6">
        <f t="shared" si="27"/>
        <v>-15.142335449268909</v>
      </c>
      <c r="D424">
        <f t="shared" si="29"/>
        <v>115.9102708462907</v>
      </c>
    </row>
    <row r="425" spans="1:4">
      <c r="A425" s="6">
        <f t="shared" si="28"/>
        <v>42.000000000000327</v>
      </c>
      <c r="B425">
        <f t="shared" si="26"/>
        <v>4.8175672483726331</v>
      </c>
      <c r="C425" s="6">
        <f t="shared" si="27"/>
        <v>-15.182432751627367</v>
      </c>
      <c r="D425">
        <f t="shared" si="29"/>
        <v>114.39202757112794</v>
      </c>
    </row>
    <row r="426" spans="1:4">
      <c r="A426" s="6">
        <f t="shared" si="28"/>
        <v>42.100000000000328</v>
      </c>
      <c r="B426">
        <f t="shared" si="26"/>
        <v>4.7773637673033846</v>
      </c>
      <c r="C426" s="6">
        <f t="shared" si="27"/>
        <v>-15.222636232696615</v>
      </c>
      <c r="D426">
        <f t="shared" si="29"/>
        <v>112.86976394785826</v>
      </c>
    </row>
    <row r="427" spans="1:4">
      <c r="A427" s="6">
        <f t="shared" si="28"/>
        <v>42.20000000000033</v>
      </c>
      <c r="B427">
        <f t="shared" si="26"/>
        <v>4.7370538263593218</v>
      </c>
      <c r="C427" s="6">
        <f t="shared" si="27"/>
        <v>-15.262946173640678</v>
      </c>
      <c r="D427">
        <f t="shared" si="29"/>
        <v>111.34346933049417</v>
      </c>
    </row>
    <row r="428" spans="1:4">
      <c r="A428" s="6">
        <f t="shared" si="28"/>
        <v>42.300000000000331</v>
      </c>
      <c r="B428">
        <f t="shared" si="26"/>
        <v>4.6966371436319001</v>
      </c>
      <c r="C428" s="6">
        <f t="shared" si="27"/>
        <v>-15.3033628563681</v>
      </c>
      <c r="D428">
        <f t="shared" si="29"/>
        <v>109.81313304485734</v>
      </c>
    </row>
    <row r="429" spans="1:4">
      <c r="A429" s="6">
        <f t="shared" si="28"/>
        <v>42.400000000000333</v>
      </c>
      <c r="B429">
        <f t="shared" si="26"/>
        <v>4.6561134364660735</v>
      </c>
      <c r="C429" s="6">
        <f t="shared" si="27"/>
        <v>-15.343886563533927</v>
      </c>
      <c r="D429">
        <f t="shared" si="29"/>
        <v>108.27874438850392</v>
      </c>
    </row>
    <row r="430" spans="1:4">
      <c r="A430" s="6">
        <f t="shared" si="28"/>
        <v>42.500000000000334</v>
      </c>
      <c r="B430">
        <f t="shared" si="26"/>
        <v>4.6154824214583083</v>
      </c>
      <c r="C430" s="6">
        <f t="shared" si="27"/>
        <v>-15.384517578541692</v>
      </c>
      <c r="D430">
        <f t="shared" si="29"/>
        <v>106.74029263064973</v>
      </c>
    </row>
    <row r="431" spans="1:4">
      <c r="A431" s="6">
        <f t="shared" si="28"/>
        <v>42.600000000000335</v>
      </c>
      <c r="B431">
        <f t="shared" si="26"/>
        <v>4.5747438144546209</v>
      </c>
      <c r="C431" s="6">
        <f t="shared" si="27"/>
        <v>-15.425256185545379</v>
      </c>
      <c r="D431">
        <f t="shared" si="29"/>
        <v>105.19776701209517</v>
      </c>
    </row>
    <row r="432" spans="1:4">
      <c r="A432" s="6">
        <f t="shared" si="28"/>
        <v>42.700000000000337</v>
      </c>
      <c r="B432">
        <f t="shared" si="26"/>
        <v>4.5338973305485766</v>
      </c>
      <c r="C432" s="6">
        <f t="shared" si="27"/>
        <v>-15.466102669451423</v>
      </c>
      <c r="D432">
        <f t="shared" si="29"/>
        <v>103.65115674515</v>
      </c>
    </row>
    <row r="433" spans="1:4">
      <c r="A433" s="6">
        <f t="shared" si="28"/>
        <v>42.800000000000338</v>
      </c>
      <c r="B433">
        <f t="shared" si="26"/>
        <v>4.4929426840793081</v>
      </c>
      <c r="C433" s="6">
        <f t="shared" si="27"/>
        <v>-15.507057315920692</v>
      </c>
      <c r="D433">
        <f t="shared" si="29"/>
        <v>102.10045101355792</v>
      </c>
    </row>
    <row r="434" spans="1:4">
      <c r="A434" s="6">
        <f t="shared" si="28"/>
        <v>42.90000000000034</v>
      </c>
      <c r="B434">
        <f t="shared" si="26"/>
        <v>4.4518795886295024</v>
      </c>
      <c r="C434" s="6">
        <f t="shared" si="27"/>
        <v>-15.548120411370498</v>
      </c>
      <c r="D434">
        <f t="shared" si="29"/>
        <v>100.54563897242085</v>
      </c>
    </row>
    <row r="435" spans="1:4">
      <c r="A435" s="6">
        <f t="shared" si="28"/>
        <v>43.000000000000341</v>
      </c>
      <c r="B435">
        <f t="shared" si="26"/>
        <v>4.410707757023399</v>
      </c>
      <c r="C435" s="6">
        <f t="shared" si="27"/>
        <v>-15.589292242976601</v>
      </c>
      <c r="D435">
        <f t="shared" si="29"/>
        <v>98.986709748123161</v>
      </c>
    </row>
    <row r="436" spans="1:4">
      <c r="A436" s="6">
        <f t="shared" si="28"/>
        <v>43.100000000000342</v>
      </c>
      <c r="B436">
        <f t="shared" si="26"/>
        <v>4.3694269013248075</v>
      </c>
      <c r="C436" s="6">
        <f t="shared" si="27"/>
        <v>-15.630573098675193</v>
      </c>
      <c r="D436">
        <f t="shared" si="29"/>
        <v>97.423652438255615</v>
      </c>
    </row>
    <row r="437" spans="1:4">
      <c r="A437" s="6">
        <f t="shared" si="28"/>
        <v>43.200000000000344</v>
      </c>
      <c r="B437">
        <f t="shared" si="26"/>
        <v>4.3280367328350611</v>
      </c>
      <c r="C437" s="6">
        <f t="shared" si="27"/>
        <v>-15.671963267164939</v>
      </c>
      <c r="D437">
        <f t="shared" si="29"/>
        <v>95.856456111539103</v>
      </c>
    </row>
    <row r="438" spans="1:4">
      <c r="A438" s="6">
        <f t="shared" si="28"/>
        <v>43.300000000000345</v>
      </c>
      <c r="B438">
        <f t="shared" si="26"/>
        <v>4.2865369620910148</v>
      </c>
      <c r="C438" s="6">
        <f t="shared" si="27"/>
        <v>-15.713463037908985</v>
      </c>
      <c r="D438">
        <f t="shared" si="29"/>
        <v>94.285109807748185</v>
      </c>
    </row>
    <row r="439" spans="1:4">
      <c r="A439" s="6">
        <f t="shared" si="28"/>
        <v>43.400000000000347</v>
      </c>
      <c r="B439">
        <f t="shared" si="26"/>
        <v>4.2449272988630184</v>
      </c>
      <c r="C439" s="6">
        <f t="shared" si="27"/>
        <v>-15.755072701136982</v>
      </c>
      <c r="D439">
        <f t="shared" si="29"/>
        <v>92.709602537634467</v>
      </c>
    </row>
    <row r="440" spans="1:4">
      <c r="A440" s="6">
        <f t="shared" si="28"/>
        <v>43.500000000000348</v>
      </c>
      <c r="B440">
        <f t="shared" si="26"/>
        <v>4.2032074521528848</v>
      </c>
      <c r="C440" s="6">
        <f t="shared" si="27"/>
        <v>-15.796792547847115</v>
      </c>
      <c r="D440">
        <f t="shared" si="29"/>
        <v>91.129923282849731</v>
      </c>
    </row>
    <row r="441" spans="1:4">
      <c r="A441" s="6">
        <f t="shared" si="28"/>
        <v>43.60000000000035</v>
      </c>
      <c r="B441">
        <f t="shared" si="26"/>
        <v>4.1613771301918554</v>
      </c>
      <c r="C441" s="6">
        <f t="shared" si="27"/>
        <v>-15.838622869808145</v>
      </c>
      <c r="D441">
        <f t="shared" si="29"/>
        <v>89.546060995868899</v>
      </c>
    </row>
    <row r="442" spans="1:4">
      <c r="A442" s="6">
        <f t="shared" si="28"/>
        <v>43.700000000000351</v>
      </c>
      <c r="B442">
        <f t="shared" si="26"/>
        <v>4.1194360404385648</v>
      </c>
      <c r="C442" s="6">
        <f t="shared" si="27"/>
        <v>-15.880563959561435</v>
      </c>
      <c r="D442">
        <f t="shared" si="29"/>
        <v>87.958004599912726</v>
      </c>
    </row>
    <row r="443" spans="1:4">
      <c r="A443" s="6">
        <f t="shared" si="28"/>
        <v>43.800000000000352</v>
      </c>
      <c r="B443">
        <f t="shared" si="26"/>
        <v>4.0773838895769821</v>
      </c>
      <c r="C443" s="6">
        <f t="shared" si="27"/>
        <v>-15.922616110423018</v>
      </c>
      <c r="D443">
        <f t="shared" si="29"/>
        <v>86.365742988870409</v>
      </c>
    </row>
    <row r="444" spans="1:4">
      <c r="A444" s="6">
        <f t="shared" si="28"/>
        <v>43.900000000000354</v>
      </c>
      <c r="B444">
        <f t="shared" si="26"/>
        <v>4.0352203835143801</v>
      </c>
      <c r="C444" s="6">
        <f t="shared" si="27"/>
        <v>-15.96477961648562</v>
      </c>
      <c r="D444">
        <f t="shared" si="29"/>
        <v>84.76926502722182</v>
      </c>
    </row>
    <row r="445" spans="1:4">
      <c r="A445" s="6">
        <f t="shared" si="28"/>
        <v>44.000000000000355</v>
      </c>
      <c r="B445">
        <f t="shared" si="26"/>
        <v>3.9929452273792556</v>
      </c>
      <c r="C445" s="6">
        <f t="shared" si="27"/>
        <v>-16.007054772620744</v>
      </c>
      <c r="D445">
        <f t="shared" si="29"/>
        <v>83.168559549959724</v>
      </c>
    </row>
    <row r="446" spans="1:4">
      <c r="A446" s="6">
        <f t="shared" si="28"/>
        <v>44.100000000000357</v>
      </c>
      <c r="B446">
        <f t="shared" si="26"/>
        <v>3.9505581255192723</v>
      </c>
      <c r="C446" s="6">
        <f t="shared" si="27"/>
        <v>-16.049441874480728</v>
      </c>
      <c r="D446">
        <f t="shared" si="29"/>
        <v>81.563615362511626</v>
      </c>
    </row>
    <row r="447" spans="1:4">
      <c r="A447" s="6">
        <f t="shared" si="28"/>
        <v>44.200000000000358</v>
      </c>
      <c r="B447">
        <f t="shared" si="26"/>
        <v>3.9080587814992214</v>
      </c>
      <c r="C447" s="6">
        <f t="shared" si="27"/>
        <v>-16.091941218500779</v>
      </c>
      <c r="D447">
        <f t="shared" si="29"/>
        <v>79.954421240661532</v>
      </c>
    </row>
    <row r="448" spans="1:4">
      <c r="A448" s="6">
        <f t="shared" si="28"/>
        <v>44.30000000000036</v>
      </c>
      <c r="B448">
        <f t="shared" si="26"/>
        <v>3.8654468980989058</v>
      </c>
      <c r="C448" s="6">
        <f t="shared" si="27"/>
        <v>-16.134553101901094</v>
      </c>
      <c r="D448">
        <f t="shared" si="29"/>
        <v>78.340965930471398</v>
      </c>
    </row>
    <row r="449" spans="1:4">
      <c r="A449" s="6">
        <f t="shared" si="28"/>
        <v>44.400000000000361</v>
      </c>
      <c r="B449">
        <f t="shared" si="26"/>
        <v>3.8227221773110927</v>
      </c>
      <c r="C449" s="6">
        <f t="shared" si="27"/>
        <v>-16.177277822688907</v>
      </c>
      <c r="D449">
        <f t="shared" si="29"/>
        <v>76.723238148202483</v>
      </c>
    </row>
    <row r="450" spans="1:4">
      <c r="A450" s="6">
        <f t="shared" si="28"/>
        <v>44.500000000000362</v>
      </c>
      <c r="B450">
        <f t="shared" si="26"/>
        <v>3.7798843203394057</v>
      </c>
      <c r="C450" s="6">
        <f t="shared" si="27"/>
        <v>-16.220115679660594</v>
      </c>
      <c r="D450">
        <f t="shared" si="29"/>
        <v>75.1012265802364</v>
      </c>
    </row>
    <row r="451" spans="1:4">
      <c r="A451" s="6">
        <f t="shared" si="28"/>
        <v>44.600000000000364</v>
      </c>
      <c r="B451">
        <f t="shared" si="26"/>
        <v>3.7369330275962547</v>
      </c>
      <c r="C451" s="6">
        <f t="shared" si="27"/>
        <v>-16.263066972403745</v>
      </c>
      <c r="D451">
        <f t="shared" si="29"/>
        <v>73.474919882996005</v>
      </c>
    </row>
    <row r="452" spans="1:4">
      <c r="A452" s="6">
        <f t="shared" si="28"/>
        <v>44.700000000000365</v>
      </c>
      <c r="B452">
        <f t="shared" si="26"/>
        <v>3.6938679987007461</v>
      </c>
      <c r="C452" s="6">
        <f t="shared" si="27"/>
        <v>-16.306132001299254</v>
      </c>
      <c r="D452">
        <f t="shared" si="29"/>
        <v>71.844306682866062</v>
      </c>
    </row>
    <row r="453" spans="1:4">
      <c r="A453" s="6">
        <f t="shared" si="28"/>
        <v>44.800000000000367</v>
      </c>
      <c r="B453">
        <f t="shared" si="26"/>
        <v>3.6506889324765552</v>
      </c>
      <c r="C453" s="6">
        <f t="shared" si="27"/>
        <v>-16.349311067523445</v>
      </c>
      <c r="D453">
        <f t="shared" si="29"/>
        <v>70.2093755761137</v>
      </c>
    </row>
    <row r="454" spans="1:4">
      <c r="A454" s="6">
        <f t="shared" si="28"/>
        <v>44.900000000000368</v>
      </c>
      <c r="B454">
        <f t="shared" si="26"/>
        <v>3.6073955269498263</v>
      </c>
      <c r="C454" s="6">
        <f t="shared" si="27"/>
        <v>-16.392604473050174</v>
      </c>
      <c r="D454">
        <f t="shared" si="29"/>
        <v>68.570115128808666</v>
      </c>
    </row>
    <row r="455" spans="1:4">
      <c r="A455" s="6">
        <f t="shared" si="28"/>
        <v>45.000000000000369</v>
      </c>
      <c r="B455">
        <f t="shared" si="26"/>
        <v>3.5639874793470909</v>
      </c>
      <c r="C455" s="6">
        <f t="shared" si="27"/>
        <v>-16.436012520652909</v>
      </c>
      <c r="D455">
        <f t="shared" si="29"/>
        <v>66.926513876743357</v>
      </c>
    </row>
    <row r="456" spans="1:4">
      <c r="A456" s="6">
        <f t="shared" si="28"/>
        <v>45.100000000000371</v>
      </c>
      <c r="B456">
        <f t="shared" si="26"/>
        <v>3.5204644860931111</v>
      </c>
      <c r="C456" s="6">
        <f t="shared" si="27"/>
        <v>-16.479535513906889</v>
      </c>
      <c r="D456">
        <f t="shared" si="29"/>
        <v>65.278560325352643</v>
      </c>
    </row>
    <row r="457" spans="1:4">
      <c r="A457" s="6">
        <f t="shared" si="28"/>
        <v>45.200000000000372</v>
      </c>
      <c r="B457">
        <f t="shared" si="26"/>
        <v>3.4768262428087908</v>
      </c>
      <c r="C457" s="6">
        <f t="shared" si="27"/>
        <v>-16.523173757191209</v>
      </c>
      <c r="D457">
        <f t="shared" si="29"/>
        <v>63.6262429496335</v>
      </c>
    </row>
    <row r="458" spans="1:4">
      <c r="A458" s="6">
        <f t="shared" si="28"/>
        <v>45.300000000000374</v>
      </c>
      <c r="B458">
        <f t="shared" si="26"/>
        <v>3.4330724443090119</v>
      </c>
      <c r="C458" s="6">
        <f t="shared" si="27"/>
        <v>-16.566927555690988</v>
      </c>
      <c r="D458">
        <f t="shared" si="29"/>
        <v>61.969550194064375</v>
      </c>
    </row>
    <row r="459" spans="1:4">
      <c r="A459" s="6">
        <f t="shared" si="28"/>
        <v>45.400000000000375</v>
      </c>
      <c r="B459">
        <f t="shared" si="26"/>
        <v>3.3892027846005277</v>
      </c>
      <c r="C459" s="6">
        <f t="shared" si="27"/>
        <v>-16.610797215399472</v>
      </c>
      <c r="D459">
        <f t="shared" si="29"/>
        <v>60.308470472524405</v>
      </c>
    </row>
    <row r="460" spans="1:4">
      <c r="A460" s="6">
        <f t="shared" si="28"/>
        <v>45.500000000000377</v>
      </c>
      <c r="B460">
        <f t="shared" si="26"/>
        <v>3.3452169568798134</v>
      </c>
      <c r="C460" s="6">
        <f t="shared" si="27"/>
        <v>-16.654783043120187</v>
      </c>
      <c r="D460">
        <f t="shared" si="29"/>
        <v>58.642992168212366</v>
      </c>
    </row>
    <row r="461" spans="1:4">
      <c r="A461" s="6">
        <f t="shared" si="28"/>
        <v>45.600000000000378</v>
      </c>
      <c r="B461">
        <f t="shared" si="26"/>
        <v>3.3011146535309095</v>
      </c>
      <c r="C461" s="6">
        <f t="shared" si="27"/>
        <v>-16.698885346469091</v>
      </c>
      <c r="D461">
        <f t="shared" si="29"/>
        <v>56.973103633565437</v>
      </c>
    </row>
    <row r="462" spans="1:4">
      <c r="A462" s="6">
        <f t="shared" si="28"/>
        <v>45.700000000000379</v>
      </c>
      <c r="B462">
        <f t="shared" si="26"/>
        <v>3.2568955661233012</v>
      </c>
      <c r="C462" s="6">
        <f t="shared" si="27"/>
        <v>-16.743104433876699</v>
      </c>
      <c r="D462">
        <f t="shared" si="29"/>
        <v>55.29879319017774</v>
      </c>
    </row>
    <row r="463" spans="1:4">
      <c r="A463" s="6">
        <f t="shared" si="28"/>
        <v>45.800000000000381</v>
      </c>
      <c r="B463">
        <f t="shared" ref="B463:B526" si="30">$M$4+(M$5-M$4)*EXP(M$11*A463/(M$7-M$6))</f>
        <v>3.2125593854097296</v>
      </c>
      <c r="C463" s="6">
        <f t="shared" ref="C463:C526" si="31">B463-$M$4</f>
        <v>-16.78744061459027</v>
      </c>
      <c r="D463">
        <f t="shared" si="29"/>
        <v>53.620049128718691</v>
      </c>
    </row>
    <row r="464" spans="1:4">
      <c r="A464" s="6">
        <f t="shared" ref="A464:A527" si="32">A463+M$3</f>
        <v>45.900000000000382</v>
      </c>
      <c r="B464">
        <f t="shared" si="30"/>
        <v>3.1681058013240389</v>
      </c>
      <c r="C464" s="6">
        <f t="shared" si="31"/>
        <v>-16.831894198675961</v>
      </c>
      <c r="D464">
        <f t="shared" si="29"/>
        <v>51.936859708851074</v>
      </c>
    </row>
    <row r="465" spans="1:4">
      <c r="A465" s="6">
        <f t="shared" si="32"/>
        <v>46.000000000000384</v>
      </c>
      <c r="B465">
        <f t="shared" si="30"/>
        <v>3.1235345029790125</v>
      </c>
      <c r="C465" s="6">
        <f t="shared" si="31"/>
        <v>-16.876465497020988</v>
      </c>
      <c r="D465">
        <f t="shared" si="29"/>
        <v>50.249213159148951</v>
      </c>
    </row>
    <row r="466" spans="1:4">
      <c r="A466" s="6">
        <f t="shared" si="32"/>
        <v>46.100000000000385</v>
      </c>
      <c r="B466">
        <f t="shared" si="30"/>
        <v>3.0788451786641993</v>
      </c>
      <c r="C466" s="6">
        <f t="shared" si="31"/>
        <v>-16.921154821335801</v>
      </c>
      <c r="D466">
        <f t="shared" si="29"/>
        <v>48.557097677015349</v>
      </c>
    </row>
    <row r="467" spans="1:4">
      <c r="A467" s="6">
        <f t="shared" si="32"/>
        <v>46.200000000000387</v>
      </c>
      <c r="B467">
        <f t="shared" si="30"/>
        <v>3.0340375158437247</v>
      </c>
      <c r="C467" s="6">
        <f t="shared" si="31"/>
        <v>-16.965962484156275</v>
      </c>
      <c r="D467">
        <f t="shared" si="29"/>
        <v>46.860501428599697</v>
      </c>
    </row>
    <row r="468" spans="1:4">
      <c r="A468" s="6">
        <f t="shared" si="32"/>
        <v>46.300000000000388</v>
      </c>
      <c r="B468">
        <f t="shared" si="30"/>
        <v>2.9891112011541203</v>
      </c>
      <c r="C468" s="6">
        <f t="shared" si="31"/>
        <v>-17.01088879884588</v>
      </c>
      <c r="D468">
        <f t="shared" si="29"/>
        <v>45.159412548715082</v>
      </c>
    </row>
    <row r="469" spans="1:4">
      <c r="A469" s="6">
        <f t="shared" si="32"/>
        <v>46.400000000000389</v>
      </c>
      <c r="B469">
        <f t="shared" si="30"/>
        <v>2.9440659204021138</v>
      </c>
      <c r="C469" s="6">
        <f t="shared" si="31"/>
        <v>-17.055934079597886</v>
      </c>
      <c r="D469">
        <f t="shared" si="29"/>
        <v>43.453819140755272</v>
      </c>
    </row>
    <row r="470" spans="1:4">
      <c r="A470" s="6">
        <f t="shared" si="32"/>
        <v>46.500000000000391</v>
      </c>
      <c r="B470">
        <f t="shared" si="30"/>
        <v>2.8989013585624477</v>
      </c>
      <c r="C470" s="6">
        <f t="shared" si="31"/>
        <v>-17.101098641437552</v>
      </c>
      <c r="D470">
        <f t="shared" ref="D470:D529" si="33">D469+C470*(A470-A469)</f>
        <v>41.74370927661149</v>
      </c>
    </row>
    <row r="471" spans="1:4">
      <c r="A471" s="6">
        <f t="shared" si="32"/>
        <v>46.600000000000392</v>
      </c>
      <c r="B471">
        <f t="shared" si="30"/>
        <v>2.853617199775659</v>
      </c>
      <c r="C471" s="6">
        <f t="shared" si="31"/>
        <v>-17.146382800224341</v>
      </c>
      <c r="D471">
        <f t="shared" si="33"/>
        <v>40.029070996589034</v>
      </c>
    </row>
    <row r="472" spans="1:4">
      <c r="A472" s="6">
        <f t="shared" si="32"/>
        <v>46.700000000000394</v>
      </c>
      <c r="B472">
        <f t="shared" si="30"/>
        <v>2.8082131273458906</v>
      </c>
      <c r="C472" s="6">
        <f t="shared" si="31"/>
        <v>-17.191786872654109</v>
      </c>
      <c r="D472">
        <f t="shared" si="33"/>
        <v>38.309892309323601</v>
      </c>
    </row>
    <row r="473" spans="1:4">
      <c r="A473" s="6">
        <f t="shared" si="32"/>
        <v>46.800000000000395</v>
      </c>
      <c r="B473">
        <f t="shared" si="30"/>
        <v>2.7626888237386709</v>
      </c>
      <c r="C473" s="6">
        <f t="shared" si="31"/>
        <v>-17.237311176261329</v>
      </c>
      <c r="D473">
        <f t="shared" si="33"/>
        <v>36.586161191697443</v>
      </c>
    </row>
    <row r="474" spans="1:4">
      <c r="A474" s="6">
        <f t="shared" si="32"/>
        <v>46.900000000000396</v>
      </c>
      <c r="B474">
        <f t="shared" si="30"/>
        <v>2.7170439705786755</v>
      </c>
      <c r="C474" s="6">
        <f t="shared" si="31"/>
        <v>-17.282956029421324</v>
      </c>
      <c r="D474">
        <f t="shared" si="33"/>
        <v>34.857865588755288</v>
      </c>
    </row>
    <row r="475" spans="1:4">
      <c r="A475" s="6">
        <f t="shared" si="32"/>
        <v>47.000000000000398</v>
      </c>
      <c r="B475">
        <f t="shared" si="30"/>
        <v>2.6712782486475142</v>
      </c>
      <c r="C475" s="6">
        <f t="shared" si="31"/>
        <v>-17.328721751352486</v>
      </c>
      <c r="D475">
        <f t="shared" si="33"/>
        <v>33.124993413620018</v>
      </c>
    </row>
    <row r="476" spans="1:4">
      <c r="A476" s="6">
        <f t="shared" si="32"/>
        <v>47.100000000000399</v>
      </c>
      <c r="B476">
        <f t="shared" si="30"/>
        <v>2.6253913378815064</v>
      </c>
      <c r="C476" s="6">
        <f t="shared" si="31"/>
        <v>-17.374608662118494</v>
      </c>
      <c r="D476">
        <f t="shared" si="33"/>
        <v>31.387532547408146</v>
      </c>
    </row>
    <row r="477" spans="1:4">
      <c r="A477" s="6">
        <f t="shared" si="32"/>
        <v>47.200000000000401</v>
      </c>
      <c r="B477">
        <f t="shared" si="30"/>
        <v>2.5793829173694363</v>
      </c>
      <c r="C477" s="6">
        <f t="shared" si="31"/>
        <v>-17.420617082630564</v>
      </c>
      <c r="D477">
        <f t="shared" si="33"/>
        <v>29.645470839145066</v>
      </c>
    </row>
    <row r="478" spans="1:4">
      <c r="A478" s="6">
        <f t="shared" si="32"/>
        <v>47.300000000000402</v>
      </c>
      <c r="B478">
        <f t="shared" si="30"/>
        <v>2.5332526653503002</v>
      </c>
      <c r="C478" s="6">
        <f t="shared" si="31"/>
        <v>-17.4667473346497</v>
      </c>
      <c r="D478">
        <f t="shared" si="33"/>
        <v>27.89879610568007</v>
      </c>
    </row>
    <row r="479" spans="1:4">
      <c r="A479" s="6">
        <f t="shared" si="32"/>
        <v>47.400000000000404</v>
      </c>
      <c r="B479">
        <f t="shared" si="30"/>
        <v>2.4870002592110616</v>
      </c>
      <c r="C479" s="6">
        <f t="shared" si="31"/>
        <v>-17.512999740788938</v>
      </c>
      <c r="D479">
        <f t="shared" si="33"/>
        <v>26.147496131601152</v>
      </c>
    </row>
    <row r="480" spans="1:4">
      <c r="A480" s="6">
        <f t="shared" si="32"/>
        <v>47.500000000000405</v>
      </c>
      <c r="B480">
        <f t="shared" si="30"/>
        <v>2.4406253754844016</v>
      </c>
      <c r="C480" s="6">
        <f t="shared" si="31"/>
        <v>-17.559374624515598</v>
      </c>
      <c r="D480">
        <f t="shared" si="33"/>
        <v>24.391558669149568</v>
      </c>
    </row>
    <row r="481" spans="1:4">
      <c r="A481" s="6">
        <f t="shared" si="32"/>
        <v>47.600000000000406</v>
      </c>
      <c r="B481">
        <f t="shared" si="30"/>
        <v>2.3941276898464423</v>
      </c>
      <c r="C481" s="6">
        <f t="shared" si="31"/>
        <v>-17.605872310153558</v>
      </c>
      <c r="D481">
        <f t="shared" si="33"/>
        <v>22.630971438134186</v>
      </c>
    </row>
    <row r="482" spans="1:4">
      <c r="A482" s="6">
        <f t="shared" si="32"/>
        <v>47.700000000000408</v>
      </c>
      <c r="B482">
        <f t="shared" si="30"/>
        <v>2.3475068771145047</v>
      </c>
      <c r="C482" s="6">
        <f t="shared" si="31"/>
        <v>-17.652493122885495</v>
      </c>
      <c r="D482">
        <f t="shared" si="33"/>
        <v>20.865722125845611</v>
      </c>
    </row>
    <row r="483" spans="1:4">
      <c r="A483" s="6">
        <f t="shared" si="32"/>
        <v>47.800000000000409</v>
      </c>
      <c r="B483">
        <f t="shared" si="30"/>
        <v>2.3007626112447994</v>
      </c>
      <c r="C483" s="6">
        <f t="shared" si="31"/>
        <v>-17.699237388755201</v>
      </c>
      <c r="D483">
        <f t="shared" si="33"/>
        <v>19.095798386970067</v>
      </c>
    </row>
    <row r="484" spans="1:4">
      <c r="A484" s="6">
        <f t="shared" si="32"/>
        <v>47.900000000000411</v>
      </c>
      <c r="B484">
        <f t="shared" si="30"/>
        <v>2.2538945653301781</v>
      </c>
      <c r="C484" s="6">
        <f t="shared" si="31"/>
        <v>-17.746105434669822</v>
      </c>
      <c r="D484">
        <f t="shared" si="33"/>
        <v>17.321187843503061</v>
      </c>
    </row>
    <row r="485" spans="1:4">
      <c r="A485" s="6">
        <f t="shared" si="32"/>
        <v>48.000000000000412</v>
      </c>
      <c r="B485">
        <f t="shared" si="30"/>
        <v>2.2069024115978166</v>
      </c>
      <c r="C485" s="6">
        <f t="shared" si="31"/>
        <v>-17.793097588402183</v>
      </c>
      <c r="D485">
        <f t="shared" si="33"/>
        <v>15.541878084662818</v>
      </c>
    </row>
    <row r="486" spans="1:4">
      <c r="A486" s="6">
        <f t="shared" si="32"/>
        <v>48.100000000000414</v>
      </c>
      <c r="B486">
        <f t="shared" si="30"/>
        <v>2.1597858214069596</v>
      </c>
      <c r="C486" s="6">
        <f t="shared" si="31"/>
        <v>-17.84021417859304</v>
      </c>
      <c r="D486">
        <f t="shared" si="33"/>
        <v>13.757856666803487</v>
      </c>
    </row>
    <row r="487" spans="1:4">
      <c r="A487" s="6">
        <f t="shared" si="32"/>
        <v>48.200000000000415</v>
      </c>
      <c r="B487">
        <f t="shared" si="30"/>
        <v>2.1125444652465966</v>
      </c>
      <c r="C487" s="6">
        <f t="shared" si="31"/>
        <v>-17.887455534753403</v>
      </c>
      <c r="D487">
        <f t="shared" si="33"/>
        <v>11.969111113328122</v>
      </c>
    </row>
    <row r="488" spans="1:4">
      <c r="A488" s="6">
        <f t="shared" si="32"/>
        <v>48.300000000000416</v>
      </c>
      <c r="B488">
        <f t="shared" si="30"/>
        <v>2.0651780127331527</v>
      </c>
      <c r="C488" s="6">
        <f t="shared" si="31"/>
        <v>-17.934821987266847</v>
      </c>
      <c r="D488">
        <f t="shared" si="33"/>
        <v>10.175628914601411</v>
      </c>
    </row>
    <row r="489" spans="1:4">
      <c r="A489" s="6">
        <f t="shared" si="32"/>
        <v>48.400000000000418</v>
      </c>
      <c r="B489">
        <f t="shared" si="30"/>
        <v>2.0176861326082047</v>
      </c>
      <c r="C489" s="6">
        <f t="shared" si="31"/>
        <v>-17.982313867391795</v>
      </c>
      <c r="D489">
        <f t="shared" si="33"/>
        <v>8.3773975278622057</v>
      </c>
    </row>
    <row r="490" spans="1:4">
      <c r="A490" s="6">
        <f t="shared" si="32"/>
        <v>48.500000000000419</v>
      </c>
      <c r="B490">
        <f t="shared" si="30"/>
        <v>1.9700684927361252</v>
      </c>
      <c r="C490" s="6">
        <f t="shared" si="31"/>
        <v>-18.029931507263875</v>
      </c>
      <c r="D490">
        <f t="shared" si="33"/>
        <v>6.5744043771357923</v>
      </c>
    </row>
    <row r="491" spans="1:4">
      <c r="A491" s="6">
        <f t="shared" si="32"/>
        <v>48.600000000000421</v>
      </c>
      <c r="B491">
        <f t="shared" si="30"/>
        <v>1.9223247601018087</v>
      </c>
      <c r="C491" s="6">
        <f t="shared" si="31"/>
        <v>-18.077675239898191</v>
      </c>
      <c r="D491">
        <f t="shared" si="33"/>
        <v>4.7666368531459478</v>
      </c>
    </row>
    <row r="492" spans="1:4">
      <c r="A492" s="6">
        <f t="shared" si="32"/>
        <v>48.700000000000422</v>
      </c>
      <c r="B492">
        <f t="shared" si="30"/>
        <v>1.8744546008083098</v>
      </c>
      <c r="C492" s="6">
        <f t="shared" si="31"/>
        <v>-18.12554539919169</v>
      </c>
      <c r="D492">
        <f t="shared" si="33"/>
        <v>2.9540823132267531</v>
      </c>
    </row>
    <row r="493" spans="1:4">
      <c r="A493" s="6">
        <f t="shared" si="32"/>
        <v>48.800000000000423</v>
      </c>
      <c r="B493">
        <f t="shared" si="30"/>
        <v>1.8264576800745012</v>
      </c>
      <c r="C493" s="6">
        <f t="shared" si="31"/>
        <v>-18.173542319925499</v>
      </c>
      <c r="D493">
        <f t="shared" si="33"/>
        <v>1.1367280812341773</v>
      </c>
    </row>
    <row r="494" spans="1:4">
      <c r="A494" s="6">
        <f t="shared" si="32"/>
        <v>48.900000000000425</v>
      </c>
      <c r="B494">
        <f t="shared" si="30"/>
        <v>1.778333662232761</v>
      </c>
      <c r="C494" s="6">
        <f t="shared" si="31"/>
        <v>-18.221666337767239</v>
      </c>
      <c r="D494">
        <f t="shared" si="33"/>
        <v>-0.68543855254257235</v>
      </c>
    </row>
    <row r="495" spans="1:4">
      <c r="A495" s="6">
        <f t="shared" si="32"/>
        <v>49.000000000000426</v>
      </c>
      <c r="B495">
        <f t="shared" si="30"/>
        <v>1.7300822107266072</v>
      </c>
      <c r="C495" s="6">
        <f t="shared" si="31"/>
        <v>-18.269917789273393</v>
      </c>
      <c r="D495">
        <f t="shared" si="33"/>
        <v>-2.5124303314699379</v>
      </c>
    </row>
    <row r="496" spans="1:4">
      <c r="A496" s="6">
        <f t="shared" si="32"/>
        <v>49.100000000000428</v>
      </c>
      <c r="B496">
        <f t="shared" si="30"/>
        <v>1.6817029881083414</v>
      </c>
      <c r="C496" s="6">
        <f t="shared" si="31"/>
        <v>-18.318297011891659</v>
      </c>
      <c r="D496">
        <f t="shared" si="33"/>
        <v>-4.3442600326591299</v>
      </c>
    </row>
    <row r="497" spans="1:4">
      <c r="A497" s="6">
        <f t="shared" si="32"/>
        <v>49.200000000000429</v>
      </c>
      <c r="B497">
        <f t="shared" si="30"/>
        <v>1.6331956560367082</v>
      </c>
      <c r="C497" s="6">
        <f t="shared" si="31"/>
        <v>-18.366804343963292</v>
      </c>
      <c r="D497">
        <f t="shared" si="33"/>
        <v>-6.1809404670554855</v>
      </c>
    </row>
    <row r="498" spans="1:4">
      <c r="A498" s="6">
        <f t="shared" si="32"/>
        <v>49.300000000000431</v>
      </c>
      <c r="B498">
        <f t="shared" si="30"/>
        <v>1.5845598752744969</v>
      </c>
      <c r="C498" s="6">
        <f t="shared" si="31"/>
        <v>-18.415440124725503</v>
      </c>
      <c r="D498">
        <f t="shared" si="33"/>
        <v>-8.0224844795280621</v>
      </c>
    </row>
    <row r="499" spans="1:4">
      <c r="A499" s="6">
        <f t="shared" si="32"/>
        <v>49.400000000000432</v>
      </c>
      <c r="B499">
        <f t="shared" si="30"/>
        <v>1.5357953056862037</v>
      </c>
      <c r="C499" s="6">
        <f t="shared" si="31"/>
        <v>-18.464204694313796</v>
      </c>
      <c r="D499">
        <f t="shared" si="33"/>
        <v>-9.868904948959468</v>
      </c>
    </row>
    <row r="500" spans="1:4">
      <c r="A500" s="6">
        <f t="shared" si="32"/>
        <v>49.500000000000433</v>
      </c>
      <c r="B500">
        <f t="shared" si="30"/>
        <v>1.4869016062356302</v>
      </c>
      <c r="C500" s="6">
        <f t="shared" si="31"/>
        <v>-18.51309839376437</v>
      </c>
      <c r="D500">
        <f t="shared" si="33"/>
        <v>-11.720214788335932</v>
      </c>
    </row>
    <row r="501" spans="1:4">
      <c r="A501" s="6">
        <f t="shared" si="32"/>
        <v>49.600000000000435</v>
      </c>
      <c r="B501">
        <f t="shared" si="30"/>
        <v>1.4378784349835101</v>
      </c>
      <c r="C501" s="6">
        <f t="shared" si="31"/>
        <v>-18.56212156501649</v>
      </c>
      <c r="D501">
        <f t="shared" si="33"/>
        <v>-13.576426944837607</v>
      </c>
    </row>
    <row r="502" spans="1:4">
      <c r="A502" s="6">
        <f t="shared" si="32"/>
        <v>49.700000000000436</v>
      </c>
      <c r="B502">
        <f t="shared" si="30"/>
        <v>1.3887254490851042</v>
      </c>
      <c r="C502" s="6">
        <f t="shared" si="31"/>
        <v>-18.611274550914896</v>
      </c>
      <c r="D502">
        <f t="shared" si="33"/>
        <v>-15.437554399929123</v>
      </c>
    </row>
    <row r="503" spans="1:4">
      <c r="A503" s="6">
        <f t="shared" si="32"/>
        <v>49.800000000000438</v>
      </c>
      <c r="B503">
        <f t="shared" si="30"/>
        <v>1.3394423047878199</v>
      </c>
      <c r="C503" s="6">
        <f t="shared" si="31"/>
        <v>-18.66055769521218</v>
      </c>
      <c r="D503">
        <f t="shared" si="33"/>
        <v>-17.303610169450369</v>
      </c>
    </row>
    <row r="504" spans="1:4">
      <c r="A504" s="6">
        <f t="shared" si="32"/>
        <v>49.900000000000439</v>
      </c>
      <c r="B504">
        <f t="shared" si="30"/>
        <v>1.2900286574287847</v>
      </c>
      <c r="C504" s="6">
        <f t="shared" si="31"/>
        <v>-18.709971342571215</v>
      </c>
      <c r="D504">
        <f t="shared" si="33"/>
        <v>-19.174607303707518</v>
      </c>
    </row>
    <row r="505" spans="1:4">
      <c r="A505" s="6">
        <f t="shared" si="32"/>
        <v>50.000000000000441</v>
      </c>
      <c r="B505">
        <f t="shared" si="30"/>
        <v>1.2404841614324731</v>
      </c>
      <c r="C505" s="6">
        <f t="shared" si="31"/>
        <v>-18.759515838567527</v>
      </c>
      <c r="D505">
        <f t="shared" si="33"/>
        <v>-21.050558887564296</v>
      </c>
    </row>
    <row r="506" spans="1:4">
      <c r="A506" s="6">
        <f t="shared" si="32"/>
        <v>50.100000000000442</v>
      </c>
      <c r="B506">
        <f t="shared" si="30"/>
        <v>1.190808470308248</v>
      </c>
      <c r="C506" s="6">
        <f t="shared" si="31"/>
        <v>-18.809191529691752</v>
      </c>
      <c r="D506">
        <f t="shared" si="33"/>
        <v>-22.931478040533499</v>
      </c>
    </row>
    <row r="507" spans="1:4">
      <c r="A507" s="6">
        <f t="shared" si="32"/>
        <v>50.200000000000443</v>
      </c>
      <c r="B507">
        <f t="shared" si="30"/>
        <v>1.1410012366479663</v>
      </c>
      <c r="C507" s="6">
        <f t="shared" si="31"/>
        <v>-18.858998763352034</v>
      </c>
      <c r="D507">
        <f t="shared" si="33"/>
        <v>-24.817377916868729</v>
      </c>
    </row>
    <row r="508" spans="1:4">
      <c r="A508" s="6">
        <f t="shared" si="32"/>
        <v>50.300000000000445</v>
      </c>
      <c r="B508">
        <f t="shared" si="30"/>
        <v>1.0910621121235309</v>
      </c>
      <c r="C508" s="6">
        <f t="shared" si="31"/>
        <v>-18.908937887876469</v>
      </c>
      <c r="D508">
        <f t="shared" si="33"/>
        <v>-26.708271705656404</v>
      </c>
    </row>
    <row r="509" spans="1:4">
      <c r="A509" s="6">
        <f t="shared" si="32"/>
        <v>50.400000000000446</v>
      </c>
      <c r="B509">
        <f t="shared" si="30"/>
        <v>1.0409907474844644</v>
      </c>
      <c r="C509" s="6">
        <f t="shared" si="31"/>
        <v>-18.959009252515536</v>
      </c>
      <c r="D509">
        <f t="shared" si="33"/>
        <v>-28.604172630907986</v>
      </c>
    </row>
    <row r="510" spans="1:4">
      <c r="A510" s="6">
        <f t="shared" si="32"/>
        <v>50.500000000000448</v>
      </c>
      <c r="B510">
        <f t="shared" si="30"/>
        <v>0.9907867925554612</v>
      </c>
      <c r="C510" s="6">
        <f t="shared" si="31"/>
        <v>-19.009213207444539</v>
      </c>
      <c r="D510">
        <f t="shared" si="33"/>
        <v>-30.505093951652466</v>
      </c>
    </row>
    <row r="511" spans="1:4">
      <c r="A511" s="6">
        <f t="shared" si="32"/>
        <v>50.600000000000449</v>
      </c>
      <c r="B511">
        <f t="shared" si="30"/>
        <v>0.94044989623396091</v>
      </c>
      <c r="C511" s="6">
        <f t="shared" si="31"/>
        <v>-19.059550103766039</v>
      </c>
      <c r="D511">
        <f t="shared" si="33"/>
        <v>-32.411048962029099</v>
      </c>
    </row>
    <row r="512" spans="1:4">
      <c r="A512" s="6">
        <f t="shared" si="32"/>
        <v>50.70000000000045</v>
      </c>
      <c r="B512">
        <f t="shared" si="30"/>
        <v>0.88997970648765445</v>
      </c>
      <c r="C512" s="6">
        <f t="shared" si="31"/>
        <v>-19.110020293512346</v>
      </c>
      <c r="D512">
        <f t="shared" si="33"/>
        <v>-34.322050991380358</v>
      </c>
    </row>
    <row r="513" spans="1:4">
      <c r="A513" s="6">
        <f t="shared" si="32"/>
        <v>50.800000000000452</v>
      </c>
      <c r="B513">
        <f t="shared" si="30"/>
        <v>0.83937587035205397</v>
      </c>
      <c r="C513" s="6">
        <f t="shared" si="31"/>
        <v>-19.160624129647946</v>
      </c>
      <c r="D513">
        <f t="shared" si="33"/>
        <v>-36.238113404345178</v>
      </c>
    </row>
    <row r="514" spans="1:4">
      <c r="A514" s="6">
        <f t="shared" si="32"/>
        <v>50.900000000000453</v>
      </c>
      <c r="B514">
        <f t="shared" si="30"/>
        <v>0.78863803392799525</v>
      </c>
      <c r="C514" s="6">
        <f t="shared" si="31"/>
        <v>-19.211361966072005</v>
      </c>
      <c r="D514">
        <f t="shared" si="33"/>
        <v>-38.159249600952407</v>
      </c>
    </row>
    <row r="515" spans="1:4">
      <c r="A515" s="6">
        <f t="shared" si="32"/>
        <v>51.000000000000455</v>
      </c>
      <c r="B515">
        <f t="shared" si="30"/>
        <v>0.73776584237919707</v>
      </c>
      <c r="C515" s="6">
        <f t="shared" si="31"/>
        <v>-19.262234157620803</v>
      </c>
      <c r="D515">
        <f t="shared" si="33"/>
        <v>-40.085473016714516</v>
      </c>
    </row>
    <row r="516" spans="1:4">
      <c r="A516" s="6">
        <f t="shared" si="32"/>
        <v>51.100000000000456</v>
      </c>
      <c r="B516">
        <f t="shared" si="30"/>
        <v>0.68675893992976711</v>
      </c>
      <c r="C516" s="6">
        <f t="shared" si="31"/>
        <v>-19.313241060070233</v>
      </c>
      <c r="D516">
        <f t="shared" si="33"/>
        <v>-42.01679712272157</v>
      </c>
    </row>
    <row r="517" spans="1:4">
      <c r="A517" s="6">
        <f t="shared" si="32"/>
        <v>51.200000000000458</v>
      </c>
      <c r="B517">
        <f t="shared" si="30"/>
        <v>0.63561696986168315</v>
      </c>
      <c r="C517" s="6">
        <f t="shared" si="31"/>
        <v>-19.364383030138317</v>
      </c>
      <c r="D517">
        <f t="shared" si="33"/>
        <v>-43.953235425735429</v>
      </c>
    </row>
    <row r="518" spans="1:4">
      <c r="A518" s="6">
        <f t="shared" si="32"/>
        <v>51.300000000000459</v>
      </c>
      <c r="B518">
        <f t="shared" si="30"/>
        <v>0.5843395745123523</v>
      </c>
      <c r="C518" s="6">
        <f t="shared" si="31"/>
        <v>-19.415660425487648</v>
      </c>
      <c r="D518">
        <f t="shared" si="33"/>
        <v>-45.894801468284221</v>
      </c>
    </row>
    <row r="519" spans="1:4">
      <c r="A519" s="6">
        <f t="shared" si="32"/>
        <v>51.40000000000046</v>
      </c>
      <c r="B519">
        <f t="shared" si="30"/>
        <v>0.53292639527206376</v>
      </c>
      <c r="C519" s="6">
        <f t="shared" si="31"/>
        <v>-19.467073604727936</v>
      </c>
      <c r="D519">
        <f t="shared" si="33"/>
        <v>-47.841508828757043</v>
      </c>
    </row>
    <row r="520" spans="1:4">
      <c r="A520" s="6">
        <f t="shared" si="32"/>
        <v>51.500000000000462</v>
      </c>
      <c r="B520">
        <f t="shared" si="30"/>
        <v>0.48137707258149831</v>
      </c>
      <c r="C520" s="6">
        <f t="shared" si="31"/>
        <v>-19.518622927418502</v>
      </c>
      <c r="D520">
        <f t="shared" si="33"/>
        <v>-49.793371121498922</v>
      </c>
    </row>
    <row r="521" spans="1:4">
      <c r="A521" s="6">
        <f t="shared" si="32"/>
        <v>51.600000000000463</v>
      </c>
      <c r="B521">
        <f t="shared" si="30"/>
        <v>0.42969124592923436</v>
      </c>
      <c r="C521" s="6">
        <f t="shared" si="31"/>
        <v>-19.570308754070766</v>
      </c>
      <c r="D521">
        <f t="shared" si="33"/>
        <v>-51.750401996906028</v>
      </c>
    </row>
    <row r="522" spans="1:4">
      <c r="A522" s="6">
        <f t="shared" si="32"/>
        <v>51.700000000000465</v>
      </c>
      <c r="B522">
        <f t="shared" si="30"/>
        <v>0.37786855384918283</v>
      </c>
      <c r="C522" s="6">
        <f t="shared" si="31"/>
        <v>-19.622131446150817</v>
      </c>
      <c r="D522">
        <f t="shared" si="33"/>
        <v>-53.712615141521141</v>
      </c>
    </row>
    <row r="523" spans="1:4">
      <c r="A523" s="6">
        <f t="shared" si="32"/>
        <v>51.800000000000466</v>
      </c>
      <c r="B523">
        <f t="shared" si="30"/>
        <v>0.32590863391810032</v>
      </c>
      <c r="C523" s="6">
        <f t="shared" si="31"/>
        <v>-19.6740913660819</v>
      </c>
      <c r="D523">
        <f t="shared" si="33"/>
        <v>-55.680024278129359</v>
      </c>
    </row>
    <row r="524" spans="1:4">
      <c r="A524" s="6">
        <f t="shared" si="32"/>
        <v>51.900000000000468</v>
      </c>
      <c r="B524">
        <f t="shared" si="30"/>
        <v>0.27381112275302399</v>
      </c>
      <c r="C524" s="6">
        <f t="shared" si="31"/>
        <v>-19.726188877246976</v>
      </c>
      <c r="D524">
        <f t="shared" si="33"/>
        <v>-57.652643165854087</v>
      </c>
    </row>
    <row r="525" spans="1:4">
      <c r="A525" s="6">
        <f t="shared" si="32"/>
        <v>52.000000000000469</v>
      </c>
      <c r="B525">
        <f t="shared" si="30"/>
        <v>0.22157565600874207</v>
      </c>
      <c r="C525" s="6">
        <f t="shared" si="31"/>
        <v>-19.778424343991258</v>
      </c>
      <c r="D525">
        <f t="shared" si="33"/>
        <v>-59.630485600253238</v>
      </c>
    </row>
    <row r="526" spans="1:4">
      <c r="A526" s="6">
        <f t="shared" si="32"/>
        <v>52.10000000000047</v>
      </c>
      <c r="B526">
        <f t="shared" si="30"/>
        <v>0.1692018683752714</v>
      </c>
      <c r="C526" s="6">
        <f t="shared" si="31"/>
        <v>-19.830798131624729</v>
      </c>
      <c r="D526">
        <f t="shared" si="33"/>
        <v>-61.613565413415742</v>
      </c>
    </row>
    <row r="527" spans="1:4">
      <c r="A527" s="6">
        <f t="shared" si="32"/>
        <v>52.200000000000472</v>
      </c>
      <c r="B527">
        <f t="shared" ref="B527:B590" si="34">$M$4+(M$5-M$4)*EXP(M$11*A527/(M$7-M$6))</f>
        <v>0.11668939357524621</v>
      </c>
      <c r="C527" s="6">
        <f t="shared" ref="C527:C529" si="35">B527-$M$4</f>
        <v>-19.883310606424754</v>
      </c>
      <c r="D527">
        <f t="shared" si="33"/>
        <v>-63.601896474058243</v>
      </c>
    </row>
    <row r="528" spans="1:4">
      <c r="A528" s="6">
        <f t="shared" ref="A528:A591" si="36">A527+M$3</f>
        <v>52.300000000000473</v>
      </c>
      <c r="B528">
        <f t="shared" si="34"/>
        <v>6.4037864361413455E-2</v>
      </c>
      <c r="C528" s="6">
        <f t="shared" si="35"/>
        <v>-19.935962135638587</v>
      </c>
      <c r="D528">
        <f t="shared" si="33"/>
        <v>-65.595492687622126</v>
      </c>
    </row>
    <row r="529" spans="1:4">
      <c r="A529" s="6">
        <f t="shared" si="36"/>
        <v>52.400000000000475</v>
      </c>
      <c r="B529">
        <f t="shared" si="34"/>
        <v>1.1246912514021545E-2</v>
      </c>
      <c r="C529" s="6">
        <f t="shared" si="35"/>
        <v>-19.988753087485978</v>
      </c>
      <c r="D529">
        <f t="shared" si="33"/>
        <v>-67.59436799637075</v>
      </c>
    </row>
    <row r="530" spans="1:4">
      <c r="A530" s="6">
        <f t="shared" si="36"/>
        <v>52.500000000000476</v>
      </c>
      <c r="B530">
        <f t="shared" si="34"/>
        <v>-4.1683831161730467E-2</v>
      </c>
    </row>
    <row r="531" spans="1:4">
      <c r="A531" s="6">
        <f t="shared" si="36"/>
        <v>52.600000000000477</v>
      </c>
      <c r="B531">
        <f t="shared" si="34"/>
        <v>-9.4754736838265075E-2</v>
      </c>
    </row>
    <row r="532" spans="1:4">
      <c r="A532" s="6">
        <f t="shared" si="36"/>
        <v>52.700000000000479</v>
      </c>
      <c r="B532">
        <f t="shared" si="34"/>
        <v>-0.14796617566825176</v>
      </c>
    </row>
    <row r="533" spans="1:4">
      <c r="A533" s="6">
        <f t="shared" si="36"/>
        <v>52.80000000000048</v>
      </c>
      <c r="B533">
        <f t="shared" si="34"/>
        <v>-0.20131851978718629</v>
      </c>
    </row>
    <row r="534" spans="1:4">
      <c r="A534" s="6">
        <f t="shared" si="36"/>
        <v>52.900000000000482</v>
      </c>
      <c r="B534">
        <f t="shared" si="34"/>
        <v>-0.25481214231596638</v>
      </c>
    </row>
    <row r="535" spans="1:4">
      <c r="A535" s="6">
        <f t="shared" si="36"/>
        <v>53.000000000000483</v>
      </c>
      <c r="B535">
        <f t="shared" si="34"/>
        <v>-0.30844741736354209</v>
      </c>
    </row>
    <row r="536" spans="1:4">
      <c r="A536" s="6">
        <f t="shared" si="36"/>
        <v>53.100000000000485</v>
      </c>
      <c r="B536">
        <f t="shared" si="34"/>
        <v>-0.36222472002950212</v>
      </c>
    </row>
    <row r="537" spans="1:4">
      <c r="A537" s="6">
        <f t="shared" si="36"/>
        <v>53.200000000000486</v>
      </c>
      <c r="B537">
        <f t="shared" si="34"/>
        <v>-0.41614442640671001</v>
      </c>
    </row>
    <row r="538" spans="1:4">
      <c r="A538" s="6">
        <f t="shared" si="36"/>
        <v>53.300000000000487</v>
      </c>
      <c r="B538">
        <f t="shared" si="34"/>
        <v>-0.47020691358394728</v>
      </c>
    </row>
    <row r="539" spans="1:4">
      <c r="A539" s="6">
        <f t="shared" si="36"/>
        <v>53.400000000000489</v>
      </c>
      <c r="B539">
        <f t="shared" si="34"/>
        <v>-0.52441255964851763</v>
      </c>
    </row>
    <row r="540" spans="1:4">
      <c r="A540" s="6">
        <f t="shared" si="36"/>
        <v>53.50000000000049</v>
      </c>
      <c r="B540">
        <f t="shared" si="34"/>
        <v>-0.57876174368892919</v>
      </c>
    </row>
    <row r="541" spans="1:4">
      <c r="A541" s="6">
        <f t="shared" si="36"/>
        <v>53.600000000000492</v>
      </c>
      <c r="B541">
        <f t="shared" si="34"/>
        <v>-0.63325484579750224</v>
      </c>
    </row>
    <row r="542" spans="1:4">
      <c r="A542" s="6">
        <f t="shared" si="36"/>
        <v>53.700000000000493</v>
      </c>
      <c r="B542">
        <f t="shared" si="34"/>
        <v>-0.68789224707307284</v>
      </c>
    </row>
    <row r="543" spans="1:4">
      <c r="A543" s="6">
        <f t="shared" si="36"/>
        <v>53.800000000000495</v>
      </c>
      <c r="B543">
        <f t="shared" si="34"/>
        <v>-0.74267432962362534</v>
      </c>
    </row>
    <row r="544" spans="1:4">
      <c r="A544" s="6">
        <f t="shared" si="36"/>
        <v>53.900000000000496</v>
      </c>
      <c r="B544">
        <f t="shared" si="34"/>
        <v>-0.79760147656898184</v>
      </c>
    </row>
    <row r="545" spans="1:2">
      <c r="A545" s="6">
        <f t="shared" si="36"/>
        <v>54.000000000000497</v>
      </c>
      <c r="B545">
        <f t="shared" si="34"/>
        <v>-0.85267407204347023</v>
      </c>
    </row>
    <row r="546" spans="1:2">
      <c r="A546" s="6">
        <f t="shared" si="36"/>
        <v>54.100000000000499</v>
      </c>
      <c r="B546">
        <f t="shared" si="34"/>
        <v>-0.90789250119863141</v>
      </c>
    </row>
    <row r="547" spans="1:2">
      <c r="A547" s="6">
        <f t="shared" si="36"/>
        <v>54.2000000000005</v>
      </c>
      <c r="B547">
        <f t="shared" si="34"/>
        <v>-0.963257150205866</v>
      </c>
    </row>
    <row r="548" spans="1:2">
      <c r="A548" s="6">
        <f t="shared" si="36"/>
        <v>54.300000000000502</v>
      </c>
      <c r="B548">
        <f t="shared" si="34"/>
        <v>-1.0187684062591984</v>
      </c>
    </row>
    <row r="549" spans="1:2">
      <c r="A549" s="6">
        <f t="shared" si="36"/>
        <v>54.400000000000503</v>
      </c>
      <c r="B549">
        <f t="shared" si="34"/>
        <v>-1.0744266575779413</v>
      </c>
    </row>
    <row r="550" spans="1:2">
      <c r="A550" s="6">
        <f t="shared" si="36"/>
        <v>54.500000000000504</v>
      </c>
      <c r="B550">
        <f t="shared" si="34"/>
        <v>-1.1302322934094207</v>
      </c>
    </row>
    <row r="551" spans="1:2">
      <c r="A551" s="6">
        <f t="shared" si="36"/>
        <v>54.600000000000506</v>
      </c>
      <c r="B551">
        <f t="shared" si="34"/>
        <v>-1.1861857040317005</v>
      </c>
    </row>
    <row r="552" spans="1:2">
      <c r="A552" s="6">
        <f t="shared" si="36"/>
        <v>54.700000000000507</v>
      </c>
      <c r="B552">
        <f t="shared" si="34"/>
        <v>-1.2422872807563046</v>
      </c>
    </row>
    <row r="553" spans="1:2">
      <c r="A553" s="6">
        <f t="shared" si="36"/>
        <v>54.800000000000509</v>
      </c>
      <c r="B553">
        <f t="shared" si="34"/>
        <v>-1.2985374159309799</v>
      </c>
    </row>
    <row r="554" spans="1:2">
      <c r="A554" s="6">
        <f t="shared" si="36"/>
        <v>54.90000000000051</v>
      </c>
      <c r="B554">
        <f t="shared" si="34"/>
        <v>-1.354936502942401</v>
      </c>
    </row>
    <row r="555" spans="1:2">
      <c r="A555" s="6">
        <f t="shared" si="36"/>
        <v>55.000000000000512</v>
      </c>
      <c r="B555">
        <f t="shared" si="34"/>
        <v>-1.411484936218951</v>
      </c>
    </row>
    <row r="556" spans="1:2">
      <c r="A556" s="6">
        <f t="shared" si="36"/>
        <v>55.100000000000513</v>
      </c>
      <c r="B556">
        <f t="shared" si="34"/>
        <v>-1.4681831112334649</v>
      </c>
    </row>
    <row r="557" spans="1:2">
      <c r="A557" s="6">
        <f t="shared" si="36"/>
        <v>55.200000000000514</v>
      </c>
      <c r="B557">
        <f t="shared" si="34"/>
        <v>-1.5250314245059897</v>
      </c>
    </row>
    <row r="558" spans="1:2">
      <c r="A558" s="6">
        <f t="shared" si="36"/>
        <v>55.300000000000516</v>
      </c>
      <c r="B558">
        <f t="shared" si="34"/>
        <v>-1.5820302736065983</v>
      </c>
    </row>
    <row r="559" spans="1:2">
      <c r="A559" s="6">
        <f t="shared" si="36"/>
        <v>55.400000000000517</v>
      </c>
      <c r="B559">
        <f t="shared" si="34"/>
        <v>-1.6391800571581108</v>
      </c>
    </row>
    <row r="560" spans="1:2">
      <c r="A560" s="6">
        <f t="shared" si="36"/>
        <v>55.500000000000519</v>
      </c>
      <c r="B560">
        <f t="shared" si="34"/>
        <v>-1.6964811748389295</v>
      </c>
    </row>
    <row r="561" spans="1:2">
      <c r="A561" s="6">
        <f t="shared" si="36"/>
        <v>55.60000000000052</v>
      </c>
      <c r="B561">
        <f t="shared" si="34"/>
        <v>-1.7539340273857889</v>
      </c>
    </row>
    <row r="562" spans="1:2">
      <c r="A562" s="6">
        <f t="shared" si="36"/>
        <v>55.700000000000522</v>
      </c>
      <c r="B562">
        <f t="shared" si="34"/>
        <v>-1.8115390165966261</v>
      </c>
    </row>
    <row r="563" spans="1:2">
      <c r="A563" s="6">
        <f t="shared" si="36"/>
        <v>55.800000000000523</v>
      </c>
      <c r="B563">
        <f t="shared" si="34"/>
        <v>-1.869296545333313</v>
      </c>
    </row>
    <row r="564" spans="1:2">
      <c r="A564" s="6">
        <f t="shared" si="36"/>
        <v>55.900000000000524</v>
      </c>
      <c r="B564">
        <f t="shared" si="34"/>
        <v>-1.9272070175245304</v>
      </c>
    </row>
    <row r="565" spans="1:2">
      <c r="A565" s="6">
        <f t="shared" si="36"/>
        <v>56.000000000000526</v>
      </c>
      <c r="B565">
        <f t="shared" si="34"/>
        <v>-1.9852708381685638</v>
      </c>
    </row>
    <row r="566" spans="1:2">
      <c r="A566" s="6">
        <f t="shared" si="36"/>
        <v>56.100000000000527</v>
      </c>
      <c r="B566">
        <f t="shared" si="34"/>
        <v>-2.0434884133361422</v>
      </c>
    </row>
    <row r="567" spans="1:2">
      <c r="A567" s="6">
        <f t="shared" si="36"/>
        <v>56.200000000000529</v>
      </c>
      <c r="B567">
        <f t="shared" si="34"/>
        <v>-2.1018601501732981</v>
      </c>
    </row>
    <row r="568" spans="1:2">
      <c r="A568" s="6">
        <f t="shared" si="36"/>
        <v>56.30000000000053</v>
      </c>
      <c r="B568">
        <f t="shared" si="34"/>
        <v>-2.1603864569041775</v>
      </c>
    </row>
    <row r="569" spans="1:2">
      <c r="A569" s="6">
        <f t="shared" si="36"/>
        <v>56.400000000000531</v>
      </c>
      <c r="B569">
        <f t="shared" si="34"/>
        <v>-2.2190677428339285</v>
      </c>
    </row>
    <row r="570" spans="1:2">
      <c r="A570" s="6">
        <f t="shared" si="36"/>
        <v>56.500000000000533</v>
      </c>
      <c r="B570">
        <f t="shared" si="34"/>
        <v>-2.277904418351536</v>
      </c>
    </row>
    <row r="571" spans="1:2">
      <c r="A571" s="6">
        <f t="shared" si="36"/>
        <v>56.600000000000534</v>
      </c>
      <c r="B571">
        <f t="shared" si="34"/>
        <v>-2.336896894932714</v>
      </c>
    </row>
    <row r="572" spans="1:2">
      <c r="A572" s="6">
        <f t="shared" si="36"/>
        <v>56.700000000000536</v>
      </c>
      <c r="B572">
        <f t="shared" si="34"/>
        <v>-2.3960455851427831</v>
      </c>
    </row>
    <row r="573" spans="1:2">
      <c r="A573" s="6">
        <f t="shared" si="36"/>
        <v>56.800000000000537</v>
      </c>
      <c r="B573">
        <f t="shared" si="34"/>
        <v>-2.4553509026395304</v>
      </c>
    </row>
    <row r="574" spans="1:2">
      <c r="A574" s="6">
        <f t="shared" si="36"/>
        <v>56.900000000000539</v>
      </c>
      <c r="B574">
        <f t="shared" si="34"/>
        <v>-2.5148132621761334</v>
      </c>
    </row>
    <row r="575" spans="1:2">
      <c r="A575" s="6">
        <f t="shared" si="36"/>
        <v>57.00000000000054</v>
      </c>
      <c r="B575">
        <f t="shared" si="34"/>
        <v>-2.5744330796040558</v>
      </c>
    </row>
    <row r="576" spans="1:2">
      <c r="A576" s="6">
        <f t="shared" si="36"/>
        <v>57.100000000000541</v>
      </c>
      <c r="B576">
        <f t="shared" si="34"/>
        <v>-2.6342107718759067</v>
      </c>
    </row>
    <row r="577" spans="1:2">
      <c r="A577" s="6">
        <f t="shared" si="36"/>
        <v>57.200000000000543</v>
      </c>
      <c r="B577">
        <f t="shared" si="34"/>
        <v>-2.6941467570484434</v>
      </c>
    </row>
    <row r="578" spans="1:2">
      <c r="A578" s="6">
        <f t="shared" si="36"/>
        <v>57.300000000000544</v>
      </c>
      <c r="B578">
        <f t="shared" si="34"/>
        <v>-2.7542414542854132</v>
      </c>
    </row>
    <row r="579" spans="1:2">
      <c r="A579" s="6">
        <f t="shared" si="36"/>
        <v>57.400000000000546</v>
      </c>
      <c r="B579">
        <f t="shared" si="34"/>
        <v>-2.8144952838605484</v>
      </c>
    </row>
    <row r="580" spans="1:2">
      <c r="A580" s="6">
        <f t="shared" si="36"/>
        <v>57.500000000000547</v>
      </c>
      <c r="B580">
        <f t="shared" si="34"/>
        <v>-2.8749086671604616</v>
      </c>
    </row>
    <row r="581" spans="1:2">
      <c r="A581" s="6">
        <f t="shared" si="36"/>
        <v>57.600000000000549</v>
      </c>
      <c r="B581">
        <f t="shared" si="34"/>
        <v>-2.9354820266876018</v>
      </c>
    </row>
    <row r="582" spans="1:2">
      <c r="A582" s="6">
        <f t="shared" si="36"/>
        <v>57.70000000000055</v>
      </c>
      <c r="B582">
        <f t="shared" si="34"/>
        <v>-2.9962157860632317</v>
      </c>
    </row>
    <row r="583" spans="1:2">
      <c r="A583" s="6">
        <f t="shared" si="36"/>
        <v>57.800000000000551</v>
      </c>
      <c r="B583">
        <f t="shared" si="34"/>
        <v>-3.0571103700303723</v>
      </c>
    </row>
    <row r="584" spans="1:2">
      <c r="A584" s="6">
        <f t="shared" si="36"/>
        <v>57.900000000000553</v>
      </c>
      <c r="B584">
        <f t="shared" si="34"/>
        <v>-3.118166204456756</v>
      </c>
    </row>
    <row r="585" spans="1:2">
      <c r="A585" s="6">
        <f t="shared" si="36"/>
        <v>58.000000000000554</v>
      </c>
      <c r="B585">
        <f t="shared" si="34"/>
        <v>-3.1793837163378527</v>
      </c>
    </row>
    <row r="586" spans="1:2">
      <c r="A586" s="6">
        <f t="shared" si="36"/>
        <v>58.100000000000556</v>
      </c>
      <c r="B586">
        <f t="shared" si="34"/>
        <v>-3.2407633337997979</v>
      </c>
    </row>
    <row r="587" spans="1:2">
      <c r="A587" s="6">
        <f t="shared" si="36"/>
        <v>58.200000000000557</v>
      </c>
      <c r="B587">
        <f t="shared" si="34"/>
        <v>-3.3023054861024406</v>
      </c>
    </row>
    <row r="588" spans="1:2">
      <c r="A588" s="6">
        <f t="shared" si="36"/>
        <v>58.300000000000558</v>
      </c>
      <c r="B588">
        <f t="shared" si="34"/>
        <v>-3.364010603642317</v>
      </c>
    </row>
    <row r="589" spans="1:2">
      <c r="A589" s="6">
        <f t="shared" si="36"/>
        <v>58.40000000000056</v>
      </c>
      <c r="B589">
        <f t="shared" si="34"/>
        <v>-3.4258791179556525</v>
      </c>
    </row>
    <row r="590" spans="1:2">
      <c r="A590" s="6">
        <f t="shared" si="36"/>
        <v>58.500000000000561</v>
      </c>
      <c r="B590">
        <f t="shared" si="34"/>
        <v>-3.4879114617213993</v>
      </c>
    </row>
    <row r="591" spans="1:2">
      <c r="A591" s="6">
        <f t="shared" si="36"/>
        <v>58.600000000000563</v>
      </c>
      <c r="B591">
        <f t="shared" ref="B591:B654" si="37">$M$4+(M$5-M$4)*EXP(M$11*A591/(M$7-M$6))</f>
        <v>-3.5501080687642528</v>
      </c>
    </row>
    <row r="592" spans="1:2">
      <c r="A592" s="6">
        <f t="shared" ref="A592:A655" si="38">A591+M$3</f>
        <v>58.700000000000564</v>
      </c>
      <c r="B592">
        <f t="shared" si="37"/>
        <v>-3.6124693740576888</v>
      </c>
    </row>
    <row r="593" spans="1:2">
      <c r="A593" s="6">
        <f t="shared" si="38"/>
        <v>58.800000000000566</v>
      </c>
      <c r="B593">
        <f t="shared" si="37"/>
        <v>-3.674995813727012</v>
      </c>
    </row>
    <row r="594" spans="1:2">
      <c r="A594" s="6">
        <f t="shared" si="38"/>
        <v>58.900000000000567</v>
      </c>
      <c r="B594">
        <f t="shared" si="37"/>
        <v>-3.7376878250523902</v>
      </c>
    </row>
    <row r="595" spans="1:2">
      <c r="A595" s="6">
        <f t="shared" si="38"/>
        <v>59.000000000000568</v>
      </c>
      <c r="B595">
        <f t="shared" si="37"/>
        <v>-3.8005458464719055</v>
      </c>
    </row>
    <row r="596" spans="1:2">
      <c r="A596" s="6">
        <f t="shared" si="38"/>
        <v>59.10000000000057</v>
      </c>
      <c r="B596">
        <f t="shared" si="37"/>
        <v>-3.8635703175846778</v>
      </c>
    </row>
    <row r="597" spans="1:2">
      <c r="A597" s="6">
        <f t="shared" si="38"/>
        <v>59.200000000000571</v>
      </c>
      <c r="B597">
        <f t="shared" si="37"/>
        <v>-3.9267616791538451</v>
      </c>
    </row>
    <row r="598" spans="1:2">
      <c r="A598" s="6">
        <f t="shared" si="38"/>
        <v>59.300000000000573</v>
      </c>
      <c r="B598">
        <f t="shared" si="37"/>
        <v>-3.9901203731097432</v>
      </c>
    </row>
    <row r="599" spans="1:2">
      <c r="A599" s="6">
        <f t="shared" si="38"/>
        <v>59.400000000000574</v>
      </c>
      <c r="B599">
        <f t="shared" si="37"/>
        <v>-4.0536468425529222</v>
      </c>
    </row>
    <row r="600" spans="1:2">
      <c r="A600" s="6">
        <f t="shared" si="38"/>
        <v>59.500000000000576</v>
      </c>
      <c r="B600">
        <f t="shared" si="37"/>
        <v>-4.1173415317572761</v>
      </c>
    </row>
    <row r="601" spans="1:2">
      <c r="A601" s="6">
        <f t="shared" si="38"/>
        <v>59.600000000000577</v>
      </c>
      <c r="B601">
        <f t="shared" si="37"/>
        <v>-4.1812048861731697</v>
      </c>
    </row>
    <row r="602" spans="1:2">
      <c r="A602" s="6">
        <f t="shared" si="38"/>
        <v>59.700000000000578</v>
      </c>
      <c r="B602">
        <f t="shared" si="37"/>
        <v>-4.2452373524305074</v>
      </c>
    </row>
    <row r="603" spans="1:2">
      <c r="A603" s="6">
        <f t="shared" si="38"/>
        <v>59.80000000000058</v>
      </c>
      <c r="B603">
        <f t="shared" si="37"/>
        <v>-4.3094393783418923</v>
      </c>
    </row>
    <row r="604" spans="1:2">
      <c r="A604" s="6">
        <f t="shared" si="38"/>
        <v>59.900000000000581</v>
      </c>
      <c r="B604">
        <f t="shared" si="37"/>
        <v>-4.3738114129057593</v>
      </c>
    </row>
    <row r="605" spans="1:2">
      <c r="A605" s="6">
        <f t="shared" si="38"/>
        <v>60.000000000000583</v>
      </c>
      <c r="B605">
        <f t="shared" si="37"/>
        <v>-4.4383539063094659</v>
      </c>
    </row>
    <row r="606" spans="1:2">
      <c r="A606" s="6">
        <f t="shared" si="38"/>
        <v>60.100000000000584</v>
      </c>
      <c r="B606">
        <f t="shared" si="37"/>
        <v>-4.5030673099325256</v>
      </c>
    </row>
    <row r="607" spans="1:2">
      <c r="A607" s="6">
        <f t="shared" si="38"/>
        <v>60.200000000000585</v>
      </c>
      <c r="B607">
        <f t="shared" si="37"/>
        <v>-4.5679520763496697</v>
      </c>
    </row>
    <row r="608" spans="1:2">
      <c r="A608" s="6">
        <f t="shared" si="38"/>
        <v>60.300000000000587</v>
      </c>
      <c r="B608">
        <f t="shared" si="37"/>
        <v>-4.6330086593340951</v>
      </c>
    </row>
    <row r="609" spans="1:2">
      <c r="A609" s="6">
        <f t="shared" si="38"/>
        <v>60.400000000000588</v>
      </c>
      <c r="B609">
        <f t="shared" si="37"/>
        <v>-4.6982375138605974</v>
      </c>
    </row>
    <row r="610" spans="1:2">
      <c r="A610" s="6">
        <f t="shared" si="38"/>
        <v>60.50000000000059</v>
      </c>
      <c r="B610">
        <f t="shared" si="37"/>
        <v>-4.7636390961087294</v>
      </c>
    </row>
    <row r="611" spans="1:2">
      <c r="A611" s="6">
        <f t="shared" si="38"/>
        <v>60.600000000000591</v>
      </c>
      <c r="B611">
        <f t="shared" si="37"/>
        <v>-4.8292138634660446</v>
      </c>
    </row>
    <row r="612" spans="1:2">
      <c r="A612" s="6">
        <f t="shared" si="38"/>
        <v>60.700000000000593</v>
      </c>
      <c r="B612">
        <f t="shared" si="37"/>
        <v>-4.8949622745312809</v>
      </c>
    </row>
    <row r="613" spans="1:2">
      <c r="A613" s="6">
        <f t="shared" si="38"/>
        <v>60.800000000000594</v>
      </c>
      <c r="B613">
        <f t="shared" si="37"/>
        <v>-4.9608847891175181</v>
      </c>
    </row>
    <row r="614" spans="1:2">
      <c r="A614" s="6">
        <f t="shared" si="38"/>
        <v>60.900000000000595</v>
      </c>
      <c r="B614">
        <f t="shared" si="37"/>
        <v>-5.0269818682554828</v>
      </c>
    </row>
    <row r="615" spans="1:2">
      <c r="A615" s="6">
        <f t="shared" si="38"/>
        <v>61.000000000000597</v>
      </c>
      <c r="B615">
        <f t="shared" si="37"/>
        <v>-5.0932539741966707</v>
      </c>
    </row>
    <row r="616" spans="1:2">
      <c r="A616" s="6">
        <f t="shared" si="38"/>
        <v>61.100000000000598</v>
      </c>
      <c r="B616">
        <f t="shared" si="37"/>
        <v>-5.1597015704166722</v>
      </c>
    </row>
    <row r="617" spans="1:2">
      <c r="A617" s="6">
        <f t="shared" si="38"/>
        <v>61.2000000000006</v>
      </c>
      <c r="B617">
        <f t="shared" si="37"/>
        <v>-5.2263251216183626</v>
      </c>
    </row>
    <row r="618" spans="1:2">
      <c r="A618" s="6">
        <f t="shared" si="38"/>
        <v>61.300000000000601</v>
      </c>
      <c r="B618">
        <f t="shared" si="37"/>
        <v>-5.2931250937351457</v>
      </c>
    </row>
    <row r="619" spans="1:2">
      <c r="A619" s="6">
        <f t="shared" si="38"/>
        <v>61.400000000000603</v>
      </c>
      <c r="B619">
        <f t="shared" si="37"/>
        <v>-5.3601019539342651</v>
      </c>
    </row>
    <row r="620" spans="1:2">
      <c r="A620" s="6">
        <f t="shared" si="38"/>
        <v>61.500000000000604</v>
      </c>
      <c r="B620">
        <f t="shared" si="37"/>
        <v>-5.4272561706199873</v>
      </c>
    </row>
    <row r="621" spans="1:2">
      <c r="A621" s="6">
        <f t="shared" si="38"/>
        <v>61.600000000000605</v>
      </c>
      <c r="B621">
        <f t="shared" si="37"/>
        <v>-5.4945882134369626</v>
      </c>
    </row>
    <row r="622" spans="1:2">
      <c r="A622" s="6">
        <f t="shared" si="38"/>
        <v>61.700000000000607</v>
      </c>
      <c r="B622">
        <f t="shared" si="37"/>
        <v>-5.562098553273465</v>
      </c>
    </row>
    <row r="623" spans="1:2">
      <c r="A623" s="6">
        <f t="shared" si="38"/>
        <v>61.800000000000608</v>
      </c>
      <c r="B623">
        <f t="shared" si="37"/>
        <v>-5.6297876622646861</v>
      </c>
    </row>
    <row r="624" spans="1:2">
      <c r="A624" s="6">
        <f t="shared" si="38"/>
        <v>61.90000000000061</v>
      </c>
      <c r="B624">
        <f t="shared" si="37"/>
        <v>-5.6976560137960561</v>
      </c>
    </row>
    <row r="625" spans="1:2">
      <c r="A625" s="6">
        <f t="shared" si="38"/>
        <v>62.000000000000611</v>
      </c>
      <c r="B625">
        <f t="shared" si="37"/>
        <v>-5.7657040825065238</v>
      </c>
    </row>
    <row r="626" spans="1:2">
      <c r="A626" s="6">
        <f t="shared" si="38"/>
        <v>62.100000000000612</v>
      </c>
      <c r="B626">
        <f t="shared" si="37"/>
        <v>-5.8339323442918953</v>
      </c>
    </row>
    <row r="627" spans="1:2">
      <c r="A627" s="6">
        <f t="shared" si="38"/>
        <v>62.200000000000614</v>
      </c>
      <c r="B627">
        <f t="shared" si="37"/>
        <v>-5.9023412763081886</v>
      </c>
    </row>
    <row r="628" spans="1:2">
      <c r="A628" s="6">
        <f t="shared" si="38"/>
        <v>62.300000000000615</v>
      </c>
      <c r="B628">
        <f t="shared" si="37"/>
        <v>-5.9709313569749156</v>
      </c>
    </row>
    <row r="629" spans="1:2">
      <c r="A629" s="6">
        <f t="shared" si="38"/>
        <v>62.400000000000617</v>
      </c>
      <c r="B629">
        <f t="shared" si="37"/>
        <v>-6.0397030659784718</v>
      </c>
    </row>
    <row r="630" spans="1:2">
      <c r="A630" s="6">
        <f t="shared" si="38"/>
        <v>62.500000000000618</v>
      </c>
      <c r="B630">
        <f t="shared" si="37"/>
        <v>-6.1086568842754616</v>
      </c>
    </row>
    <row r="631" spans="1:2">
      <c r="A631" s="6">
        <f t="shared" si="38"/>
        <v>62.60000000000062</v>
      </c>
      <c r="B631">
        <f t="shared" si="37"/>
        <v>-6.1777932940960767</v>
      </c>
    </row>
    <row r="632" spans="1:2">
      <c r="A632" s="6">
        <f t="shared" si="38"/>
        <v>62.700000000000621</v>
      </c>
      <c r="B632">
        <f t="shared" si="37"/>
        <v>-6.247112778947475</v>
      </c>
    </row>
    <row r="633" spans="1:2">
      <c r="A633" s="6">
        <f t="shared" si="38"/>
        <v>62.800000000000622</v>
      </c>
      <c r="B633">
        <f t="shared" si="37"/>
        <v>-6.3166158236171697</v>
      </c>
    </row>
    <row r="634" spans="1:2">
      <c r="A634" s="6">
        <f t="shared" si="38"/>
        <v>62.900000000000624</v>
      </c>
      <c r="B634">
        <f t="shared" si="37"/>
        <v>-6.3863029141763619</v>
      </c>
    </row>
    <row r="635" spans="1:2">
      <c r="A635" s="6">
        <f t="shared" si="38"/>
        <v>63.000000000000625</v>
      </c>
      <c r="B635">
        <f t="shared" si="37"/>
        <v>-6.456174537983415</v>
      </c>
    </row>
    <row r="636" spans="1:2">
      <c r="A636" s="6">
        <f t="shared" si="38"/>
        <v>63.100000000000627</v>
      </c>
      <c r="B636">
        <f t="shared" si="37"/>
        <v>-6.5262311836872158</v>
      </c>
    </row>
    <row r="637" spans="1:2">
      <c r="A637" s="6">
        <f t="shared" si="38"/>
        <v>63.200000000000628</v>
      </c>
      <c r="B637">
        <f t="shared" si="37"/>
        <v>-6.5964733412306131</v>
      </c>
    </row>
    <row r="638" spans="1:2">
      <c r="A638" s="6">
        <f t="shared" si="38"/>
        <v>63.30000000000063</v>
      </c>
      <c r="B638">
        <f t="shared" si="37"/>
        <v>-6.6669015018538467</v>
      </c>
    </row>
    <row r="639" spans="1:2">
      <c r="A639" s="6">
        <f t="shared" si="38"/>
        <v>63.400000000000631</v>
      </c>
      <c r="B639">
        <f t="shared" si="37"/>
        <v>-6.7375161580979466</v>
      </c>
    </row>
    <row r="640" spans="1:2">
      <c r="A640" s="6">
        <f t="shared" si="38"/>
        <v>63.500000000000632</v>
      </c>
      <c r="B640">
        <f t="shared" si="37"/>
        <v>-6.8083178038082259</v>
      </c>
    </row>
    <row r="641" spans="1:2">
      <c r="A641" s="6">
        <f t="shared" si="38"/>
        <v>63.600000000000634</v>
      </c>
      <c r="B641">
        <f t="shared" si="37"/>
        <v>-6.879306934137702</v>
      </c>
    </row>
    <row r="642" spans="1:2">
      <c r="A642" s="6">
        <f t="shared" si="38"/>
        <v>63.700000000000635</v>
      </c>
      <c r="B642">
        <f t="shared" si="37"/>
        <v>-6.9504840455505814</v>
      </c>
    </row>
    <row r="643" spans="1:2">
      <c r="A643" s="6">
        <f t="shared" si="38"/>
        <v>63.800000000000637</v>
      </c>
      <c r="B643">
        <f t="shared" si="37"/>
        <v>-7.0218496358257134</v>
      </c>
    </row>
    <row r="644" spans="1:2">
      <c r="A644" s="6">
        <f t="shared" si="38"/>
        <v>63.900000000000638</v>
      </c>
      <c r="B644">
        <f t="shared" si="37"/>
        <v>-7.0934042040600858</v>
      </c>
    </row>
    <row r="645" spans="1:2">
      <c r="A645" s="6">
        <f t="shared" si="38"/>
        <v>64.000000000000639</v>
      </c>
      <c r="B645">
        <f t="shared" si="37"/>
        <v>-7.1651482506722921</v>
      </c>
    </row>
    <row r="646" spans="1:2">
      <c r="A646" s="6">
        <f t="shared" si="38"/>
        <v>64.100000000000634</v>
      </c>
      <c r="B646">
        <f t="shared" si="37"/>
        <v>-7.2370822774060599</v>
      </c>
    </row>
    <row r="647" spans="1:2">
      <c r="A647" s="6">
        <f t="shared" si="38"/>
        <v>64.200000000000628</v>
      </c>
      <c r="B647">
        <f t="shared" si="37"/>
        <v>-7.3092067873337427</v>
      </c>
    </row>
    <row r="648" spans="1:2">
      <c r="A648" s="6">
        <f t="shared" si="38"/>
        <v>64.300000000000622</v>
      </c>
      <c r="B648">
        <f t="shared" si="37"/>
        <v>-7.3815222848598623</v>
      </c>
    </row>
    <row r="649" spans="1:2">
      <c r="A649" s="6">
        <f t="shared" si="38"/>
        <v>64.400000000000617</v>
      </c>
      <c r="B649">
        <f t="shared" si="37"/>
        <v>-7.454029275724583</v>
      </c>
    </row>
    <row r="650" spans="1:2">
      <c r="A650" s="6">
        <f t="shared" si="38"/>
        <v>64.500000000000611</v>
      </c>
      <c r="B650">
        <f t="shared" si="37"/>
        <v>-7.5267282670073143</v>
      </c>
    </row>
    <row r="651" spans="1:2">
      <c r="A651" s="6">
        <f t="shared" si="38"/>
        <v>64.600000000000605</v>
      </c>
      <c r="B651">
        <f t="shared" si="37"/>
        <v>-7.5996197671301999</v>
      </c>
    </row>
    <row r="652" spans="1:2">
      <c r="A652" s="6">
        <f t="shared" si="38"/>
        <v>64.7000000000006</v>
      </c>
      <c r="B652">
        <f t="shared" si="37"/>
        <v>-7.6727042858617054</v>
      </c>
    </row>
    <row r="653" spans="1:2">
      <c r="A653" s="6">
        <f t="shared" si="38"/>
        <v>64.800000000000594</v>
      </c>
      <c r="B653">
        <f t="shared" si="37"/>
        <v>-7.7459823343201997</v>
      </c>
    </row>
    <row r="654" spans="1:2">
      <c r="A654" s="6">
        <f t="shared" si="38"/>
        <v>64.900000000000588</v>
      </c>
      <c r="B654">
        <f t="shared" si="37"/>
        <v>-7.8194544249774687</v>
      </c>
    </row>
    <row r="655" spans="1:2">
      <c r="A655" s="6">
        <f t="shared" si="38"/>
        <v>65.000000000000583</v>
      </c>
      <c r="B655">
        <f t="shared" ref="B655:B718" si="39">$M$4+(M$5-M$4)*EXP(M$11*A655/(M$7-M$6))</f>
        <v>-7.893121071662371</v>
      </c>
    </row>
    <row r="656" spans="1:2">
      <c r="A656" s="6">
        <f t="shared" ref="A656:A719" si="40">A655+M$3</f>
        <v>65.100000000000577</v>
      </c>
      <c r="B656">
        <f t="shared" si="39"/>
        <v>-7.9669827895643621</v>
      </c>
    </row>
    <row r="657" spans="1:2">
      <c r="A657" s="6">
        <f t="shared" si="40"/>
        <v>65.200000000000571</v>
      </c>
      <c r="B657">
        <f t="shared" si="39"/>
        <v>-8.0410400952371788</v>
      </c>
    </row>
    <row r="658" spans="1:2">
      <c r="A658" s="6">
        <f t="shared" si="40"/>
        <v>65.300000000000566</v>
      </c>
      <c r="B658">
        <f t="shared" si="39"/>
        <v>-8.1152935066023666</v>
      </c>
    </row>
    <row r="659" spans="1:2">
      <c r="A659" s="6">
        <f t="shared" si="40"/>
        <v>65.40000000000056</v>
      </c>
      <c r="B659">
        <f t="shared" si="39"/>
        <v>-8.1897435429529573</v>
      </c>
    </row>
    <row r="660" spans="1:2">
      <c r="A660" s="6">
        <f t="shared" si="40"/>
        <v>65.500000000000554</v>
      </c>
      <c r="B660">
        <f t="shared" si="39"/>
        <v>-8.2643907249570674</v>
      </c>
    </row>
    <row r="661" spans="1:2">
      <c r="A661" s="6">
        <f t="shared" si="40"/>
        <v>65.600000000000549</v>
      </c>
      <c r="B661">
        <f t="shared" si="39"/>
        <v>-8.3392355746615934</v>
      </c>
    </row>
    <row r="662" spans="1:2">
      <c r="A662" s="6">
        <f t="shared" si="40"/>
        <v>65.700000000000543</v>
      </c>
      <c r="B662">
        <f t="shared" si="39"/>
        <v>-8.4142786154957889</v>
      </c>
    </row>
    <row r="663" spans="1:2">
      <c r="A663" s="6">
        <f t="shared" si="40"/>
        <v>65.800000000000537</v>
      </c>
      <c r="B663">
        <f t="shared" si="39"/>
        <v>-8.4895203722749883</v>
      </c>
    </row>
    <row r="664" spans="1:2">
      <c r="A664" s="6">
        <f t="shared" si="40"/>
        <v>65.900000000000531</v>
      </c>
      <c r="B664">
        <f t="shared" si="39"/>
        <v>-8.5649613712042161</v>
      </c>
    </row>
    <row r="665" spans="1:2">
      <c r="A665" s="6">
        <f t="shared" si="40"/>
        <v>66.000000000000526</v>
      </c>
      <c r="B665">
        <f t="shared" si="39"/>
        <v>-8.6406021398819455</v>
      </c>
    </row>
    <row r="666" spans="1:2">
      <c r="A666" s="6">
        <f t="shared" si="40"/>
        <v>66.10000000000052</v>
      </c>
      <c r="B666">
        <f t="shared" si="39"/>
        <v>-8.7164432073037048</v>
      </c>
    </row>
    <row r="667" spans="1:2">
      <c r="A667" s="6">
        <f t="shared" si="40"/>
        <v>66.200000000000514</v>
      </c>
      <c r="B667">
        <f t="shared" si="39"/>
        <v>-8.7924851038658538</v>
      </c>
    </row>
    <row r="668" spans="1:2">
      <c r="A668" s="6">
        <f t="shared" si="40"/>
        <v>66.300000000000509</v>
      </c>
      <c r="B668">
        <f t="shared" si="39"/>
        <v>-8.8687283613692145</v>
      </c>
    </row>
    <row r="669" spans="1:2">
      <c r="A669" s="6">
        <f t="shared" si="40"/>
        <v>66.400000000000503</v>
      </c>
      <c r="B669">
        <f t="shared" si="39"/>
        <v>-8.9451735130228691</v>
      </c>
    </row>
    <row r="670" spans="1:2">
      <c r="A670" s="6">
        <f t="shared" si="40"/>
        <v>66.500000000000497</v>
      </c>
      <c r="B670">
        <f t="shared" si="39"/>
        <v>-9.0218210934478229</v>
      </c>
    </row>
    <row r="671" spans="1:2">
      <c r="A671" s="6">
        <f t="shared" si="40"/>
        <v>66.600000000000492</v>
      </c>
      <c r="B671">
        <f t="shared" si="39"/>
        <v>-9.0986716386807913</v>
      </c>
    </row>
    <row r="672" spans="1:2">
      <c r="A672" s="6">
        <f t="shared" si="40"/>
        <v>66.700000000000486</v>
      </c>
      <c r="B672">
        <f t="shared" si="39"/>
        <v>-9.1757256861779304</v>
      </c>
    </row>
    <row r="673" spans="1:2">
      <c r="A673" s="6">
        <f t="shared" si="40"/>
        <v>66.80000000000048</v>
      </c>
      <c r="B673">
        <f t="shared" si="39"/>
        <v>-9.2529837748185706</v>
      </c>
    </row>
    <row r="674" spans="1:2">
      <c r="A674" s="6">
        <f t="shared" si="40"/>
        <v>66.900000000000475</v>
      </c>
      <c r="B674">
        <f t="shared" si="39"/>
        <v>-9.3304464449090254</v>
      </c>
    </row>
    <row r="675" spans="1:2">
      <c r="A675" s="6">
        <f t="shared" si="40"/>
        <v>67.000000000000469</v>
      </c>
      <c r="B675">
        <f t="shared" si="39"/>
        <v>-9.4081142381863678</v>
      </c>
    </row>
    <row r="676" spans="1:2">
      <c r="A676" s="6">
        <f t="shared" si="40"/>
        <v>67.100000000000463</v>
      </c>
      <c r="B676">
        <f t="shared" si="39"/>
        <v>-9.485987697822182</v>
      </c>
    </row>
    <row r="677" spans="1:2">
      <c r="A677" s="6">
        <f t="shared" si="40"/>
        <v>67.200000000000458</v>
      </c>
      <c r="B677">
        <f t="shared" si="39"/>
        <v>-9.5640673684263717</v>
      </c>
    </row>
    <row r="678" spans="1:2">
      <c r="A678" s="6">
        <f t="shared" si="40"/>
        <v>67.300000000000452</v>
      </c>
      <c r="B678">
        <f t="shared" si="39"/>
        <v>-9.6423537960510295</v>
      </c>
    </row>
    <row r="679" spans="1:2">
      <c r="A679" s="6">
        <f t="shared" si="40"/>
        <v>67.400000000000446</v>
      </c>
      <c r="B679">
        <f t="shared" si="39"/>
        <v>-9.7208475281941595</v>
      </c>
    </row>
    <row r="680" spans="1:2">
      <c r="A680" s="6">
        <f t="shared" si="40"/>
        <v>67.500000000000441</v>
      </c>
      <c r="B680">
        <f t="shared" si="39"/>
        <v>-9.7995491138036002</v>
      </c>
    </row>
    <row r="681" spans="1:2">
      <c r="A681" s="6">
        <f t="shared" si="40"/>
        <v>67.600000000000435</v>
      </c>
      <c r="B681">
        <f t="shared" si="39"/>
        <v>-9.8784591032807789</v>
      </c>
    </row>
    <row r="682" spans="1:2">
      <c r="A682" s="6">
        <f t="shared" si="40"/>
        <v>67.700000000000429</v>
      </c>
      <c r="B682">
        <f t="shared" si="39"/>
        <v>-9.9575780484846241</v>
      </c>
    </row>
    <row r="683" spans="1:2">
      <c r="A683" s="6">
        <f t="shared" si="40"/>
        <v>67.800000000000423</v>
      </c>
      <c r="B683">
        <f t="shared" si="39"/>
        <v>-10.036906502735377</v>
      </c>
    </row>
    <row r="684" spans="1:2">
      <c r="A684" s="6">
        <f t="shared" si="40"/>
        <v>67.900000000000418</v>
      </c>
      <c r="B684">
        <f t="shared" si="39"/>
        <v>-10.116445020818524</v>
      </c>
    </row>
    <row r="685" spans="1:2">
      <c r="A685" s="6">
        <f t="shared" si="40"/>
        <v>68.000000000000412</v>
      </c>
      <c r="B685">
        <f t="shared" si="39"/>
        <v>-10.196194158988604</v>
      </c>
    </row>
    <row r="686" spans="1:2">
      <c r="A686" s="6">
        <f t="shared" si="40"/>
        <v>68.100000000000406</v>
      </c>
      <c r="B686">
        <f t="shared" si="39"/>
        <v>-10.276154474973151</v>
      </c>
    </row>
    <row r="687" spans="1:2">
      <c r="A687" s="6">
        <f t="shared" si="40"/>
        <v>68.200000000000401</v>
      </c>
      <c r="B687">
        <f t="shared" si="39"/>
        <v>-10.356326527976556</v>
      </c>
    </row>
    <row r="688" spans="1:2">
      <c r="A688" s="6">
        <f t="shared" si="40"/>
        <v>68.300000000000395</v>
      </c>
      <c r="B688">
        <f t="shared" si="39"/>
        <v>-10.436710878684032</v>
      </c>
    </row>
    <row r="689" spans="1:2">
      <c r="A689" s="6">
        <f t="shared" si="40"/>
        <v>68.400000000000389</v>
      </c>
      <c r="B689">
        <f t="shared" si="39"/>
        <v>-10.517308089265455</v>
      </c>
    </row>
    <row r="690" spans="1:2">
      <c r="A690" s="6">
        <f t="shared" si="40"/>
        <v>68.500000000000384</v>
      </c>
      <c r="B690">
        <f t="shared" si="39"/>
        <v>-10.598118723379393</v>
      </c>
    </row>
    <row r="691" spans="1:2">
      <c r="A691" s="6">
        <f t="shared" si="40"/>
        <v>68.600000000000378</v>
      </c>
      <c r="B691">
        <f t="shared" si="39"/>
        <v>-10.67914334617695</v>
      </c>
    </row>
    <row r="692" spans="1:2">
      <c r="A692" s="6">
        <f t="shared" si="40"/>
        <v>68.700000000000372</v>
      </c>
      <c r="B692">
        <f t="shared" si="39"/>
        <v>-10.7603825243058</v>
      </c>
    </row>
    <row r="693" spans="1:2">
      <c r="A693" s="6">
        <f t="shared" si="40"/>
        <v>68.800000000000367</v>
      </c>
      <c r="B693">
        <f t="shared" si="39"/>
        <v>-10.84183682591409</v>
      </c>
    </row>
    <row r="694" spans="1:2">
      <c r="A694" s="6">
        <f t="shared" si="40"/>
        <v>68.900000000000361</v>
      </c>
      <c r="B694">
        <f t="shared" si="39"/>
        <v>-10.923506820654467</v>
      </c>
    </row>
    <row r="695" spans="1:2">
      <c r="A695" s="6">
        <f t="shared" si="40"/>
        <v>69.000000000000355</v>
      </c>
      <c r="B695">
        <f t="shared" si="39"/>
        <v>-11.005393079687998</v>
      </c>
    </row>
    <row r="696" spans="1:2">
      <c r="A696" s="6">
        <f t="shared" si="40"/>
        <v>69.10000000000035</v>
      </c>
      <c r="B696">
        <f t="shared" si="39"/>
        <v>-11.087496175688219</v>
      </c>
    </row>
    <row r="697" spans="1:2">
      <c r="A697" s="6">
        <f t="shared" si="40"/>
        <v>69.200000000000344</v>
      </c>
      <c r="B697">
        <f t="shared" si="39"/>
        <v>-11.169816682845116</v>
      </c>
    </row>
    <row r="698" spans="1:2">
      <c r="A698" s="6">
        <f t="shared" si="40"/>
        <v>69.300000000000338</v>
      </c>
      <c r="B698">
        <f t="shared" si="39"/>
        <v>-11.252355176869166</v>
      </c>
    </row>
    <row r="699" spans="1:2">
      <c r="A699" s="6">
        <f t="shared" si="40"/>
        <v>69.400000000000333</v>
      </c>
      <c r="B699">
        <f t="shared" si="39"/>
        <v>-11.3351122349953</v>
      </c>
    </row>
    <row r="700" spans="1:2">
      <c r="A700" s="6">
        <f t="shared" si="40"/>
        <v>69.500000000000327</v>
      </c>
      <c r="B700">
        <f t="shared" si="39"/>
        <v>-11.41808843598703</v>
      </c>
    </row>
    <row r="701" spans="1:2">
      <c r="A701" s="6">
        <f t="shared" si="40"/>
        <v>69.600000000000321</v>
      </c>
      <c r="B701">
        <f t="shared" si="39"/>
        <v>-11.50128436014041</v>
      </c>
    </row>
    <row r="702" spans="1:2">
      <c r="A702" s="6">
        <f t="shared" si="40"/>
        <v>69.700000000000315</v>
      </c>
      <c r="B702">
        <f t="shared" si="39"/>
        <v>-11.58470058928814</v>
      </c>
    </row>
    <row r="703" spans="1:2">
      <c r="A703" s="6">
        <f t="shared" si="40"/>
        <v>69.80000000000031</v>
      </c>
      <c r="B703">
        <f t="shared" si="39"/>
        <v>-11.668337706803662</v>
      </c>
    </row>
    <row r="704" spans="1:2">
      <c r="A704" s="6">
        <f t="shared" si="40"/>
        <v>69.900000000000304</v>
      </c>
      <c r="B704">
        <f t="shared" si="39"/>
        <v>-11.75219629760516</v>
      </c>
    </row>
    <row r="705" spans="1:2">
      <c r="A705" s="6">
        <f t="shared" si="40"/>
        <v>70.000000000000298</v>
      </c>
      <c r="B705">
        <f t="shared" si="39"/>
        <v>-11.836276948159728</v>
      </c>
    </row>
    <row r="706" spans="1:2">
      <c r="A706" s="6">
        <f t="shared" si="40"/>
        <v>70.100000000000293</v>
      </c>
      <c r="B706">
        <f t="shared" si="39"/>
        <v>-11.920580246487418</v>
      </c>
    </row>
    <row r="707" spans="1:2">
      <c r="A707" s="6">
        <f t="shared" si="40"/>
        <v>70.200000000000287</v>
      </c>
      <c r="B707">
        <f t="shared" si="39"/>
        <v>-12.005106782165406</v>
      </c>
    </row>
    <row r="708" spans="1:2">
      <c r="A708" s="6">
        <f t="shared" si="40"/>
        <v>70.300000000000281</v>
      </c>
      <c r="B708">
        <f t="shared" si="39"/>
        <v>-12.089857146332044</v>
      </c>
    </row>
    <row r="709" spans="1:2">
      <c r="A709" s="6">
        <f t="shared" si="40"/>
        <v>70.400000000000276</v>
      </c>
      <c r="B709">
        <f t="shared" si="39"/>
        <v>-12.174831931691081</v>
      </c>
    </row>
    <row r="710" spans="1:2">
      <c r="A710" s="6">
        <f t="shared" si="40"/>
        <v>70.50000000000027</v>
      </c>
      <c r="B710">
        <f t="shared" si="39"/>
        <v>-12.260031732515699</v>
      </c>
    </row>
    <row r="711" spans="1:2">
      <c r="A711" s="6">
        <f t="shared" si="40"/>
        <v>70.600000000000264</v>
      </c>
      <c r="B711">
        <f t="shared" si="39"/>
        <v>-12.345457144652798</v>
      </c>
    </row>
    <row r="712" spans="1:2">
      <c r="A712" s="6">
        <f t="shared" si="40"/>
        <v>70.700000000000259</v>
      </c>
      <c r="B712">
        <f t="shared" si="39"/>
        <v>-12.431108765527043</v>
      </c>
    </row>
    <row r="713" spans="1:2">
      <c r="A713" s="6">
        <f t="shared" si="40"/>
        <v>70.800000000000253</v>
      </c>
      <c r="B713">
        <f t="shared" si="39"/>
        <v>-12.516987194145131</v>
      </c>
    </row>
    <row r="714" spans="1:2">
      <c r="A714" s="6">
        <f t="shared" si="40"/>
        <v>70.900000000000247</v>
      </c>
      <c r="B714">
        <f t="shared" si="39"/>
        <v>-12.603093031099924</v>
      </c>
    </row>
    <row r="715" spans="1:2">
      <c r="A715" s="6">
        <f t="shared" si="40"/>
        <v>71.000000000000242</v>
      </c>
      <c r="B715">
        <f t="shared" si="39"/>
        <v>-12.689426878574686</v>
      </c>
    </row>
    <row r="716" spans="1:2">
      <c r="A716" s="6">
        <f t="shared" si="40"/>
        <v>71.100000000000236</v>
      </c>
      <c r="B716">
        <f t="shared" si="39"/>
        <v>-12.775989340347245</v>
      </c>
    </row>
    <row r="717" spans="1:2">
      <c r="A717" s="6">
        <f t="shared" si="40"/>
        <v>71.20000000000023</v>
      </c>
      <c r="B717">
        <f t="shared" si="39"/>
        <v>-12.862781021794298</v>
      </c>
    </row>
    <row r="718" spans="1:2">
      <c r="A718" s="6">
        <f t="shared" si="40"/>
        <v>71.300000000000225</v>
      </c>
      <c r="B718">
        <f t="shared" si="39"/>
        <v>-12.94980252989555</v>
      </c>
    </row>
    <row r="719" spans="1:2">
      <c r="A719" s="6">
        <f t="shared" si="40"/>
        <v>71.400000000000219</v>
      </c>
      <c r="B719">
        <f t="shared" ref="B719:B782" si="41">$M$4+(M$5-M$4)*EXP(M$11*A719/(M$7-M$6))</f>
        <v>-13.037054473238044</v>
      </c>
    </row>
    <row r="720" spans="1:2">
      <c r="A720" s="6">
        <f t="shared" ref="A720:A783" si="42">A719+M$3</f>
        <v>71.500000000000213</v>
      </c>
      <c r="B720">
        <f t="shared" si="41"/>
        <v>-13.124537462020321</v>
      </c>
    </row>
    <row r="721" spans="1:2">
      <c r="A721" s="6">
        <f t="shared" si="42"/>
        <v>71.600000000000207</v>
      </c>
      <c r="B721">
        <f t="shared" si="41"/>
        <v>-13.212252108056823</v>
      </c>
    </row>
    <row r="722" spans="1:2">
      <c r="A722" s="6">
        <f t="shared" si="42"/>
        <v>71.700000000000202</v>
      </c>
      <c r="B722">
        <f t="shared" si="41"/>
        <v>-13.300199024782017</v>
      </c>
    </row>
    <row r="723" spans="1:2">
      <c r="A723" s="6">
        <f t="shared" si="42"/>
        <v>71.800000000000196</v>
      </c>
      <c r="B723">
        <f t="shared" si="41"/>
        <v>-13.388378827254819</v>
      </c>
    </row>
    <row r="724" spans="1:2">
      <c r="A724" s="6">
        <f t="shared" si="42"/>
        <v>71.90000000000019</v>
      </c>
      <c r="B724">
        <f t="shared" si="41"/>
        <v>-13.476792132162785</v>
      </c>
    </row>
    <row r="725" spans="1:2">
      <c r="A725" s="6">
        <f t="shared" si="42"/>
        <v>72.000000000000185</v>
      </c>
      <c r="B725">
        <f t="shared" si="41"/>
        <v>-13.565439557826522</v>
      </c>
    </row>
    <row r="726" spans="1:2">
      <c r="A726" s="6">
        <f t="shared" si="42"/>
        <v>72.100000000000179</v>
      </c>
      <c r="B726">
        <f t="shared" si="41"/>
        <v>-13.654321724203932</v>
      </c>
    </row>
    <row r="727" spans="1:2">
      <c r="A727" s="6">
        <f t="shared" si="42"/>
        <v>72.200000000000173</v>
      </c>
      <c r="B727">
        <f t="shared" si="41"/>
        <v>-13.743439252894603</v>
      </c>
    </row>
    <row r="728" spans="1:2">
      <c r="A728" s="6">
        <f t="shared" si="42"/>
        <v>72.300000000000168</v>
      </c>
      <c r="B728">
        <f t="shared" si="41"/>
        <v>-13.832792767144134</v>
      </c>
    </row>
    <row r="729" spans="1:2">
      <c r="A729" s="6">
        <f t="shared" si="42"/>
        <v>72.400000000000162</v>
      </c>
      <c r="B729">
        <f t="shared" si="41"/>
        <v>-13.922382891848471</v>
      </c>
    </row>
    <row r="730" spans="1:2">
      <c r="A730" s="6">
        <f t="shared" si="42"/>
        <v>72.500000000000156</v>
      </c>
      <c r="B730">
        <f t="shared" si="41"/>
        <v>-14.012210253558344</v>
      </c>
    </row>
    <row r="731" spans="1:2">
      <c r="A731" s="6">
        <f t="shared" si="42"/>
        <v>72.600000000000151</v>
      </c>
      <c r="B731">
        <f t="shared" si="41"/>
        <v>-14.102275480483556</v>
      </c>
    </row>
    <row r="732" spans="1:2">
      <c r="A732" s="6">
        <f t="shared" si="42"/>
        <v>72.700000000000145</v>
      </c>
      <c r="B732">
        <f t="shared" si="41"/>
        <v>-14.192579202497477</v>
      </c>
    </row>
    <row r="733" spans="1:2">
      <c r="A733" s="6">
        <f t="shared" si="42"/>
        <v>72.800000000000139</v>
      </c>
      <c r="B733">
        <f t="shared" si="41"/>
        <v>-14.283122051141341</v>
      </c>
    </row>
    <row r="734" spans="1:2">
      <c r="A734" s="6">
        <f t="shared" si="42"/>
        <v>72.900000000000134</v>
      </c>
      <c r="B734">
        <f t="shared" si="41"/>
        <v>-14.373904659628771</v>
      </c>
    </row>
    <row r="735" spans="1:2">
      <c r="A735" s="6">
        <f t="shared" si="42"/>
        <v>73.000000000000128</v>
      </c>
      <c r="B735">
        <f t="shared" si="41"/>
        <v>-14.46492766285013</v>
      </c>
    </row>
    <row r="736" spans="1:2">
      <c r="A736" s="6">
        <f t="shared" si="42"/>
        <v>73.100000000000122</v>
      </c>
      <c r="B736">
        <f t="shared" si="41"/>
        <v>-14.556191697377002</v>
      </c>
    </row>
    <row r="737" spans="1:2">
      <c r="A737" s="6">
        <f t="shared" si="42"/>
        <v>73.200000000000117</v>
      </c>
      <c r="B737">
        <f t="shared" si="41"/>
        <v>-14.647697401466608</v>
      </c>
    </row>
    <row r="738" spans="1:2">
      <c r="A738" s="6">
        <f t="shared" si="42"/>
        <v>73.300000000000111</v>
      </c>
      <c r="B738">
        <f t="shared" si="41"/>
        <v>-14.739445415066314</v>
      </c>
    </row>
    <row r="739" spans="1:2">
      <c r="A739" s="6">
        <f t="shared" si="42"/>
        <v>73.400000000000105</v>
      </c>
      <c r="B739">
        <f t="shared" si="41"/>
        <v>-14.831436379818051</v>
      </c>
    </row>
    <row r="740" spans="1:2">
      <c r="A740" s="6">
        <f t="shared" si="42"/>
        <v>73.500000000000099</v>
      </c>
      <c r="B740">
        <f t="shared" si="41"/>
        <v>-14.923670939062887</v>
      </c>
    </row>
    <row r="741" spans="1:2">
      <c r="A741" s="6">
        <f t="shared" si="42"/>
        <v>73.600000000000094</v>
      </c>
      <c r="B741">
        <f t="shared" si="41"/>
        <v>-15.016149737845431</v>
      </c>
    </row>
    <row r="742" spans="1:2">
      <c r="A742" s="6">
        <f t="shared" si="42"/>
        <v>73.700000000000088</v>
      </c>
      <c r="B742">
        <f t="shared" si="41"/>
        <v>-15.1088734229184</v>
      </c>
    </row>
    <row r="743" spans="1:2">
      <c r="A743" s="6">
        <f t="shared" si="42"/>
        <v>73.800000000000082</v>
      </c>
      <c r="B743">
        <f t="shared" si="41"/>
        <v>-15.201842642747117</v>
      </c>
    </row>
    <row r="744" spans="1:2">
      <c r="A744" s="6">
        <f t="shared" si="42"/>
        <v>73.900000000000077</v>
      </c>
      <c r="B744">
        <f t="shared" si="41"/>
        <v>-15.295058047514097</v>
      </c>
    </row>
    <row r="745" spans="1:2">
      <c r="A745" s="6">
        <f t="shared" si="42"/>
        <v>74.000000000000071</v>
      </c>
      <c r="B745">
        <f t="shared" si="41"/>
        <v>-15.388520289123498</v>
      </c>
    </row>
    <row r="746" spans="1:2">
      <c r="A746" s="6">
        <f t="shared" si="42"/>
        <v>74.100000000000065</v>
      </c>
      <c r="B746">
        <f t="shared" si="41"/>
        <v>-15.482230021205801</v>
      </c>
    </row>
    <row r="747" spans="1:2">
      <c r="A747" s="6">
        <f t="shared" si="42"/>
        <v>74.20000000000006</v>
      </c>
      <c r="B747">
        <f t="shared" si="41"/>
        <v>-15.576187899122253</v>
      </c>
    </row>
    <row r="748" spans="1:2">
      <c r="A748" s="6">
        <f t="shared" si="42"/>
        <v>74.300000000000054</v>
      </c>
      <c r="B748">
        <f t="shared" si="41"/>
        <v>-15.67039457996956</v>
      </c>
    </row>
    <row r="749" spans="1:2">
      <c r="A749" s="6">
        <f t="shared" si="42"/>
        <v>74.400000000000048</v>
      </c>
      <c r="B749">
        <f t="shared" si="41"/>
        <v>-15.764850722584427</v>
      </c>
    </row>
    <row r="750" spans="1:2">
      <c r="A750" s="6">
        <f t="shared" si="42"/>
        <v>74.500000000000043</v>
      </c>
      <c r="B750">
        <f t="shared" si="41"/>
        <v>-15.859556987548174</v>
      </c>
    </row>
    <row r="751" spans="1:2">
      <c r="A751" s="6">
        <f t="shared" si="42"/>
        <v>74.600000000000037</v>
      </c>
      <c r="B751">
        <f t="shared" si="41"/>
        <v>-15.954514037191359</v>
      </c>
    </row>
    <row r="752" spans="1:2">
      <c r="A752" s="6">
        <f t="shared" si="42"/>
        <v>74.700000000000031</v>
      </c>
      <c r="B752">
        <f t="shared" si="41"/>
        <v>-16.049722535598391</v>
      </c>
    </row>
    <row r="753" spans="1:2">
      <c r="A753" s="6">
        <f t="shared" si="42"/>
        <v>74.800000000000026</v>
      </c>
      <c r="B753">
        <f t="shared" si="41"/>
        <v>-16.145183148612205</v>
      </c>
    </row>
    <row r="754" spans="1:2">
      <c r="A754" s="6">
        <f t="shared" si="42"/>
        <v>74.90000000000002</v>
      </c>
      <c r="B754">
        <f t="shared" si="41"/>
        <v>-16.240896543838929</v>
      </c>
    </row>
    <row r="755" spans="1:2">
      <c r="A755" s="6">
        <f t="shared" si="42"/>
        <v>75.000000000000014</v>
      </c>
      <c r="B755">
        <f t="shared" si="41"/>
        <v>-16.33686339065251</v>
      </c>
    </row>
    <row r="756" spans="1:2">
      <c r="A756" s="6">
        <f t="shared" si="42"/>
        <v>75.100000000000009</v>
      </c>
      <c r="B756">
        <f t="shared" si="41"/>
        <v>-16.433084360199395</v>
      </c>
    </row>
    <row r="757" spans="1:2">
      <c r="A757" s="6">
        <f t="shared" si="42"/>
        <v>75.2</v>
      </c>
      <c r="B757">
        <f t="shared" si="41"/>
        <v>-16.52956012540325</v>
      </c>
    </row>
    <row r="758" spans="1:2">
      <c r="A758" s="6">
        <f t="shared" si="42"/>
        <v>75.3</v>
      </c>
      <c r="B758">
        <f t="shared" si="41"/>
        <v>-16.626291360969709</v>
      </c>
    </row>
    <row r="759" spans="1:2">
      <c r="A759" s="6">
        <f t="shared" si="42"/>
        <v>75.399999999999991</v>
      </c>
      <c r="B759">
        <f t="shared" si="41"/>
        <v>-16.723278743390992</v>
      </c>
    </row>
    <row r="760" spans="1:2">
      <c r="A760" s="6">
        <f t="shared" si="42"/>
        <v>75.499999999999986</v>
      </c>
      <c r="B760">
        <f t="shared" si="41"/>
        <v>-16.820522950950711</v>
      </c>
    </row>
    <row r="761" spans="1:2">
      <c r="A761" s="6">
        <f t="shared" si="42"/>
        <v>75.59999999999998</v>
      </c>
      <c r="B761">
        <f t="shared" si="41"/>
        <v>-16.918024663728552</v>
      </c>
    </row>
    <row r="762" spans="1:2">
      <c r="A762" s="6">
        <f t="shared" si="42"/>
        <v>75.699999999999974</v>
      </c>
      <c r="B762">
        <f t="shared" si="41"/>
        <v>-17.015784563605159</v>
      </c>
    </row>
    <row r="763" spans="1:2">
      <c r="A763" s="6">
        <f t="shared" si="42"/>
        <v>75.799999999999969</v>
      </c>
      <c r="B763">
        <f t="shared" si="41"/>
        <v>-17.113803334266713</v>
      </c>
    </row>
    <row r="764" spans="1:2">
      <c r="A764" s="6">
        <f t="shared" si="42"/>
        <v>75.899999999999963</v>
      </c>
      <c r="B764">
        <f t="shared" si="41"/>
        <v>-17.212081661209872</v>
      </c>
    </row>
    <row r="765" spans="1:2">
      <c r="A765" s="6">
        <f t="shared" si="42"/>
        <v>75.999999999999957</v>
      </c>
      <c r="B765">
        <f t="shared" si="41"/>
        <v>-17.310620231746483</v>
      </c>
    </row>
    <row r="766" spans="1:2">
      <c r="A766" s="6">
        <f t="shared" si="42"/>
        <v>76.099999999999952</v>
      </c>
      <c r="B766">
        <f t="shared" si="41"/>
        <v>-17.409419735008441</v>
      </c>
    </row>
    <row r="767" spans="1:2">
      <c r="A767" s="6">
        <f t="shared" si="42"/>
        <v>76.199999999999946</v>
      </c>
      <c r="B767">
        <f t="shared" si="41"/>
        <v>-17.508480861952457</v>
      </c>
    </row>
    <row r="768" spans="1:2">
      <c r="A768" s="6">
        <f t="shared" si="42"/>
        <v>76.29999999999994</v>
      </c>
      <c r="B768">
        <f t="shared" si="41"/>
        <v>-17.607804305364915</v>
      </c>
    </row>
    <row r="769" spans="1:2">
      <c r="A769" s="6">
        <f t="shared" si="42"/>
        <v>76.399999999999935</v>
      </c>
      <c r="B769">
        <f t="shared" si="41"/>
        <v>-17.707390759866705</v>
      </c>
    </row>
    <row r="770" spans="1:2">
      <c r="A770" s="6">
        <f t="shared" si="42"/>
        <v>76.499999999999929</v>
      </c>
      <c r="B770">
        <f t="shared" si="41"/>
        <v>-17.807240921918144</v>
      </c>
    </row>
    <row r="771" spans="1:2">
      <c r="A771" s="6">
        <f t="shared" si="42"/>
        <v>76.599999999999923</v>
      </c>
      <c r="B771">
        <f t="shared" si="41"/>
        <v>-17.90735548982375</v>
      </c>
    </row>
    <row r="772" spans="1:2">
      <c r="A772" s="6">
        <f t="shared" si="42"/>
        <v>76.699999999999918</v>
      </c>
      <c r="B772">
        <f t="shared" si="41"/>
        <v>-18.007735163737138</v>
      </c>
    </row>
    <row r="773" spans="1:2">
      <c r="A773" s="6">
        <f t="shared" si="42"/>
        <v>76.799999999999912</v>
      </c>
      <c r="B773">
        <f t="shared" si="41"/>
        <v>-18.108380645666003</v>
      </c>
    </row>
    <row r="774" spans="1:2">
      <c r="A774" s="6">
        <f t="shared" si="42"/>
        <v>76.899999999999906</v>
      </c>
      <c r="B774">
        <f t="shared" si="41"/>
        <v>-18.209292639476971</v>
      </c>
    </row>
    <row r="775" spans="1:2">
      <c r="A775" s="6">
        <f t="shared" si="42"/>
        <v>76.999999999999901</v>
      </c>
      <c r="B775">
        <f t="shared" si="41"/>
        <v>-18.310471850900505</v>
      </c>
    </row>
    <row r="776" spans="1:2">
      <c r="A776" s="6">
        <f t="shared" si="42"/>
        <v>77.099999999999895</v>
      </c>
      <c r="B776">
        <f t="shared" si="41"/>
        <v>-18.411918987535877</v>
      </c>
    </row>
    <row r="777" spans="1:2">
      <c r="A777" s="6">
        <f t="shared" si="42"/>
        <v>77.199999999999889</v>
      </c>
      <c r="B777">
        <f t="shared" si="41"/>
        <v>-18.513634758856078</v>
      </c>
    </row>
    <row r="778" spans="1:2">
      <c r="A778" s="6">
        <f t="shared" si="42"/>
        <v>77.299999999999883</v>
      </c>
      <c r="B778">
        <f t="shared" si="41"/>
        <v>-18.615619876212804</v>
      </c>
    </row>
    <row r="779" spans="1:2">
      <c r="A779" s="6">
        <f t="shared" si="42"/>
        <v>77.399999999999878</v>
      </c>
      <c r="B779">
        <f t="shared" si="41"/>
        <v>-18.717875052841478</v>
      </c>
    </row>
    <row r="780" spans="1:2">
      <c r="A780" s="6">
        <f t="shared" si="42"/>
        <v>77.499999999999872</v>
      </c>
      <c r="B780">
        <f t="shared" si="41"/>
        <v>-18.820401003866124</v>
      </c>
    </row>
    <row r="781" spans="1:2">
      <c r="A781" s="6">
        <f t="shared" si="42"/>
        <v>77.599999999999866</v>
      </c>
      <c r="B781">
        <f t="shared" si="41"/>
        <v>-18.92319844630449</v>
      </c>
    </row>
    <row r="782" spans="1:2">
      <c r="A782" s="6">
        <f t="shared" si="42"/>
        <v>77.699999999999861</v>
      </c>
      <c r="B782">
        <f t="shared" si="41"/>
        <v>-19.026268099072922</v>
      </c>
    </row>
    <row r="783" spans="1:2">
      <c r="A783" s="6">
        <f t="shared" si="42"/>
        <v>77.799999999999855</v>
      </c>
      <c r="B783">
        <f t="shared" ref="B783:B846" si="43">$M$4+(M$5-M$4)*EXP(M$11*A783/(M$7-M$6))</f>
        <v>-19.129610682991583</v>
      </c>
    </row>
    <row r="784" spans="1:2">
      <c r="A784" s="6">
        <f t="shared" ref="A784:A847" si="44">A783+M$3</f>
        <v>77.899999999999849</v>
      </c>
      <c r="B784">
        <f t="shared" si="43"/>
        <v>-19.233226920789321</v>
      </c>
    </row>
    <row r="785" spans="1:2">
      <c r="A785" s="6">
        <f t="shared" si="44"/>
        <v>77.999999999999844</v>
      </c>
      <c r="B785">
        <f t="shared" si="43"/>
        <v>-19.337117537108782</v>
      </c>
    </row>
    <row r="786" spans="1:2">
      <c r="A786" s="6">
        <f t="shared" si="44"/>
        <v>78.099999999999838</v>
      </c>
      <c r="B786">
        <f t="shared" si="43"/>
        <v>-19.441283258511511</v>
      </c>
    </row>
    <row r="787" spans="1:2">
      <c r="A787" s="6">
        <f t="shared" si="44"/>
        <v>78.199999999999832</v>
      </c>
      <c r="B787">
        <f t="shared" si="43"/>
        <v>-19.545724813483027</v>
      </c>
    </row>
    <row r="788" spans="1:2">
      <c r="A788" s="6">
        <f t="shared" si="44"/>
        <v>78.299999999999827</v>
      </c>
      <c r="B788">
        <f t="shared" si="43"/>
        <v>-19.650442932437848</v>
      </c>
    </row>
    <row r="789" spans="1:2">
      <c r="A789" s="6">
        <f t="shared" si="44"/>
        <v>78.399999999999821</v>
      </c>
      <c r="B789">
        <f t="shared" si="43"/>
        <v>-19.755438347724684</v>
      </c>
    </row>
    <row r="790" spans="1:2">
      <c r="A790" s="6">
        <f t="shared" si="44"/>
        <v>78.499999999999815</v>
      </c>
      <c r="B790">
        <f t="shared" si="43"/>
        <v>-19.860711793631502</v>
      </c>
    </row>
    <row r="791" spans="1:2">
      <c r="A791" s="6">
        <f t="shared" si="44"/>
        <v>78.59999999999981</v>
      </c>
      <c r="B791">
        <f t="shared" si="43"/>
        <v>-19.966264006390702</v>
      </c>
    </row>
    <row r="792" spans="1:2">
      <c r="A792" s="6">
        <f t="shared" si="44"/>
        <v>78.699999999999804</v>
      </c>
      <c r="B792">
        <f t="shared" si="43"/>
        <v>-20.072095724184237</v>
      </c>
    </row>
    <row r="793" spans="1:2">
      <c r="A793" s="6">
        <f t="shared" si="44"/>
        <v>78.799999999999798</v>
      </c>
      <c r="B793">
        <f t="shared" si="43"/>
        <v>-20.178207687148777</v>
      </c>
    </row>
    <row r="794" spans="1:2">
      <c r="A794" s="6">
        <f t="shared" si="44"/>
        <v>78.899999999999793</v>
      </c>
      <c r="B794">
        <f t="shared" si="43"/>
        <v>-20.28460063738089</v>
      </c>
    </row>
    <row r="795" spans="1:2">
      <c r="A795" s="6">
        <f t="shared" si="44"/>
        <v>78.999999999999787</v>
      </c>
      <c r="B795">
        <f t="shared" si="43"/>
        <v>-20.391275318942292</v>
      </c>
    </row>
    <row r="796" spans="1:2">
      <c r="A796" s="6">
        <f t="shared" si="44"/>
        <v>79.099999999999781</v>
      </c>
      <c r="B796">
        <f t="shared" si="43"/>
        <v>-20.49823247786491</v>
      </c>
    </row>
    <row r="797" spans="1:2">
      <c r="A797" s="6">
        <f t="shared" si="44"/>
        <v>79.199999999999775</v>
      </c>
      <c r="B797">
        <f t="shared" si="43"/>
        <v>-20.60547286215624</v>
      </c>
    </row>
    <row r="798" spans="1:2">
      <c r="A798" s="6">
        <f t="shared" si="44"/>
        <v>79.29999999999977</v>
      </c>
      <c r="B798">
        <f t="shared" si="43"/>
        <v>-20.712997221804486</v>
      </c>
    </row>
    <row r="799" spans="1:2">
      <c r="A799" s="6">
        <f t="shared" si="44"/>
        <v>79.399999999999764</v>
      </c>
      <c r="B799">
        <f t="shared" si="43"/>
        <v>-20.820806308783908</v>
      </c>
    </row>
    <row r="800" spans="1:2">
      <c r="A800" s="6">
        <f t="shared" si="44"/>
        <v>79.499999999999758</v>
      </c>
      <c r="B800">
        <f t="shared" si="43"/>
        <v>-20.928900877059917</v>
      </c>
    </row>
    <row r="801" spans="1:2">
      <c r="A801" s="6">
        <f t="shared" si="44"/>
        <v>79.599999999999753</v>
      </c>
      <c r="B801">
        <f t="shared" si="43"/>
        <v>-21.037281682594497</v>
      </c>
    </row>
    <row r="802" spans="1:2">
      <c r="A802" s="6">
        <f t="shared" si="44"/>
        <v>79.699999999999747</v>
      </c>
      <c r="B802">
        <f t="shared" si="43"/>
        <v>-21.145949483351444</v>
      </c>
    </row>
    <row r="803" spans="1:2">
      <c r="A803" s="6">
        <f t="shared" si="44"/>
        <v>79.799999999999741</v>
      </c>
      <c r="B803">
        <f t="shared" si="43"/>
        <v>-21.254905039301626</v>
      </c>
    </row>
    <row r="804" spans="1:2">
      <c r="A804" s="6">
        <f t="shared" si="44"/>
        <v>79.899999999999736</v>
      </c>
      <c r="B804">
        <f t="shared" si="43"/>
        <v>-21.364149112428407</v>
      </c>
    </row>
    <row r="805" spans="1:2">
      <c r="A805" s="6">
        <f t="shared" si="44"/>
        <v>79.99999999999973</v>
      </c>
      <c r="B805">
        <f t="shared" si="43"/>
        <v>-21.473682466732818</v>
      </c>
    </row>
    <row r="806" spans="1:2">
      <c r="A806" s="6">
        <f t="shared" si="44"/>
        <v>80.099999999999724</v>
      </c>
      <c r="B806">
        <f t="shared" si="43"/>
        <v>-21.583505868239058</v>
      </c>
    </row>
    <row r="807" spans="1:2">
      <c r="A807" s="6">
        <f t="shared" si="44"/>
        <v>80.199999999999719</v>
      </c>
      <c r="B807">
        <f t="shared" si="43"/>
        <v>-21.693620084999679</v>
      </c>
    </row>
    <row r="808" spans="1:2">
      <c r="A808" s="6">
        <f t="shared" si="44"/>
        <v>80.299999999999713</v>
      </c>
      <c r="B808">
        <f t="shared" si="43"/>
        <v>-21.804025887101197</v>
      </c>
    </row>
    <row r="809" spans="1:2">
      <c r="A809" s="6">
        <f t="shared" si="44"/>
        <v>80.399999999999707</v>
      </c>
      <c r="B809">
        <f t="shared" si="43"/>
        <v>-21.914724046669235</v>
      </c>
    </row>
    <row r="810" spans="1:2">
      <c r="A810" s="6">
        <f t="shared" si="44"/>
        <v>80.499999999999702</v>
      </c>
      <c r="B810">
        <f t="shared" si="43"/>
        <v>-22.025715337874026</v>
      </c>
    </row>
    <row r="811" spans="1:2">
      <c r="A811" s="6">
        <f t="shared" si="44"/>
        <v>80.599999999999696</v>
      </c>
      <c r="B811">
        <f t="shared" si="43"/>
        <v>-22.137000536935844</v>
      </c>
    </row>
    <row r="812" spans="1:2">
      <c r="A812" s="6">
        <f t="shared" si="44"/>
        <v>80.69999999999969</v>
      </c>
      <c r="B812">
        <f t="shared" si="43"/>
        <v>-22.248580422130459</v>
      </c>
    </row>
    <row r="813" spans="1:2">
      <c r="A813" s="6">
        <f t="shared" si="44"/>
        <v>80.799999999999685</v>
      </c>
      <c r="B813">
        <f t="shared" si="43"/>
        <v>-22.360455773794484</v>
      </c>
    </row>
    <row r="814" spans="1:2">
      <c r="A814" s="6">
        <f t="shared" si="44"/>
        <v>80.899999999999679</v>
      </c>
      <c r="B814">
        <f t="shared" si="43"/>
        <v>-22.472627374330891</v>
      </c>
    </row>
    <row r="815" spans="1:2">
      <c r="A815" s="6">
        <f t="shared" si="44"/>
        <v>80.999999999999673</v>
      </c>
      <c r="B815">
        <f t="shared" si="43"/>
        <v>-22.585096008214471</v>
      </c>
    </row>
    <row r="816" spans="1:2">
      <c r="A816" s="6">
        <f t="shared" si="44"/>
        <v>81.099999999999667</v>
      </c>
      <c r="B816">
        <f t="shared" si="43"/>
        <v>-22.697862461997367</v>
      </c>
    </row>
    <row r="817" spans="1:2">
      <c r="A817" s="6">
        <f t="shared" si="44"/>
        <v>81.199999999999662</v>
      </c>
      <c r="B817">
        <f t="shared" si="43"/>
        <v>-22.810927524314486</v>
      </c>
    </row>
    <row r="818" spans="1:2">
      <c r="A818" s="6">
        <f t="shared" si="44"/>
        <v>81.299999999999656</v>
      </c>
      <c r="B818">
        <f t="shared" si="43"/>
        <v>-22.924291985889099</v>
      </c>
    </row>
    <row r="819" spans="1:2">
      <c r="A819" s="6">
        <f t="shared" si="44"/>
        <v>81.39999999999965</v>
      </c>
      <c r="B819">
        <f t="shared" si="43"/>
        <v>-23.037956639538251</v>
      </c>
    </row>
    <row r="820" spans="1:2">
      <c r="A820" s="6">
        <f t="shared" si="44"/>
        <v>81.499999999999645</v>
      </c>
      <c r="B820">
        <f t="shared" si="43"/>
        <v>-23.151922280178503</v>
      </c>
    </row>
    <row r="821" spans="1:2">
      <c r="A821" s="6">
        <f t="shared" si="44"/>
        <v>81.599999999999639</v>
      </c>
      <c r="B821">
        <f t="shared" si="43"/>
        <v>-23.266189704831312</v>
      </c>
    </row>
    <row r="822" spans="1:2">
      <c r="A822" s="6">
        <f t="shared" si="44"/>
        <v>81.699999999999633</v>
      </c>
      <c r="B822">
        <f t="shared" si="43"/>
        <v>-23.380759712628659</v>
      </c>
    </row>
    <row r="823" spans="1:2">
      <c r="A823" s="6">
        <f t="shared" si="44"/>
        <v>81.799999999999628</v>
      </c>
      <c r="B823">
        <f t="shared" si="43"/>
        <v>-23.495633104818658</v>
      </c>
    </row>
    <row r="824" spans="1:2">
      <c r="A824" s="6">
        <f t="shared" si="44"/>
        <v>81.899999999999622</v>
      </c>
      <c r="B824">
        <f t="shared" si="43"/>
        <v>-23.610810684771188</v>
      </c>
    </row>
    <row r="825" spans="1:2">
      <c r="A825" s="6">
        <f t="shared" si="44"/>
        <v>81.999999999999616</v>
      </c>
      <c r="B825">
        <f t="shared" si="43"/>
        <v>-23.726293257983428</v>
      </c>
    </row>
    <row r="826" spans="1:2">
      <c r="A826" s="6">
        <f t="shared" si="44"/>
        <v>82.099999999999611</v>
      </c>
      <c r="B826">
        <f t="shared" si="43"/>
        <v>-23.842081632085552</v>
      </c>
    </row>
    <row r="827" spans="1:2">
      <c r="A827" s="6">
        <f t="shared" si="44"/>
        <v>82.199999999999605</v>
      </c>
      <c r="B827">
        <f t="shared" si="43"/>
        <v>-23.958176616846359</v>
      </c>
    </row>
    <row r="828" spans="1:2">
      <c r="A828" s="6">
        <f t="shared" si="44"/>
        <v>82.299999999999599</v>
      </c>
      <c r="B828">
        <f t="shared" si="43"/>
        <v>-24.074579024178895</v>
      </c>
    </row>
    <row r="829" spans="1:2">
      <c r="A829" s="6">
        <f t="shared" si="44"/>
        <v>82.399999999999594</v>
      </c>
      <c r="B829">
        <f t="shared" si="43"/>
        <v>-24.191289668146261</v>
      </c>
    </row>
    <row r="830" spans="1:2">
      <c r="A830" s="6">
        <f t="shared" si="44"/>
        <v>82.499999999999588</v>
      </c>
      <c r="B830">
        <f t="shared" si="43"/>
        <v>-24.308309364967151</v>
      </c>
    </row>
    <row r="831" spans="1:2">
      <c r="A831" s="6">
        <f t="shared" si="44"/>
        <v>82.599999999999582</v>
      </c>
      <c r="B831">
        <f t="shared" si="43"/>
        <v>-24.425638933021638</v>
      </c>
    </row>
    <row r="832" spans="1:2">
      <c r="A832" s="6">
        <f t="shared" si="44"/>
        <v>82.699999999999577</v>
      </c>
      <c r="B832">
        <f t="shared" si="43"/>
        <v>-24.543279192856893</v>
      </c>
    </row>
    <row r="833" spans="1:2">
      <c r="A833" s="6">
        <f t="shared" si="44"/>
        <v>82.799999999999571</v>
      </c>
      <c r="B833">
        <f t="shared" si="43"/>
        <v>-24.661230967192942</v>
      </c>
    </row>
    <row r="834" spans="1:2">
      <c r="A834" s="6">
        <f t="shared" si="44"/>
        <v>82.899999999999565</v>
      </c>
      <c r="B834">
        <f t="shared" si="43"/>
        <v>-24.779495080928356</v>
      </c>
    </row>
    <row r="835" spans="1:2">
      <c r="A835" s="6">
        <f t="shared" si="44"/>
        <v>82.999999999999559</v>
      </c>
      <c r="B835">
        <f t="shared" si="43"/>
        <v>-24.898072361146092</v>
      </c>
    </row>
    <row r="836" spans="1:2">
      <c r="A836" s="6">
        <f t="shared" si="44"/>
        <v>83.099999999999554</v>
      </c>
      <c r="B836">
        <f t="shared" si="43"/>
        <v>-25.016963637119211</v>
      </c>
    </row>
    <row r="837" spans="1:2">
      <c r="A837" s="6">
        <f t="shared" si="44"/>
        <v>83.199999999999548</v>
      </c>
      <c r="B837">
        <f t="shared" si="43"/>
        <v>-25.136169740316738</v>
      </c>
    </row>
    <row r="838" spans="1:2">
      <c r="A838" s="6">
        <f t="shared" si="44"/>
        <v>83.299999999999542</v>
      </c>
      <c r="B838">
        <f t="shared" si="43"/>
        <v>-25.255691504409427</v>
      </c>
    </row>
    <row r="839" spans="1:2">
      <c r="A839" s="6">
        <f t="shared" si="44"/>
        <v>83.399999999999537</v>
      </c>
      <c r="B839">
        <f t="shared" si="43"/>
        <v>-25.375529765275637</v>
      </c>
    </row>
    <row r="840" spans="1:2">
      <c r="A840" s="6">
        <f t="shared" si="44"/>
        <v>83.499999999999531</v>
      </c>
      <c r="B840">
        <f t="shared" si="43"/>
        <v>-25.495685361007133</v>
      </c>
    </row>
    <row r="841" spans="1:2">
      <c r="A841" s="6">
        <f t="shared" si="44"/>
        <v>83.599999999999525</v>
      </c>
      <c r="B841">
        <f t="shared" si="43"/>
        <v>-25.616159131914998</v>
      </c>
    </row>
    <row r="842" spans="1:2">
      <c r="A842" s="6">
        <f t="shared" si="44"/>
        <v>83.69999999999952</v>
      </c>
      <c r="B842">
        <f t="shared" si="43"/>
        <v>-25.736951920535461</v>
      </c>
    </row>
    <row r="843" spans="1:2">
      <c r="A843" s="6">
        <f t="shared" si="44"/>
        <v>83.799999999999514</v>
      </c>
      <c r="B843">
        <f t="shared" si="43"/>
        <v>-25.858064571635808</v>
      </c>
    </row>
    <row r="844" spans="1:2">
      <c r="A844" s="6">
        <f t="shared" si="44"/>
        <v>83.899999999999508</v>
      </c>
      <c r="B844">
        <f t="shared" si="43"/>
        <v>-25.979497932220276</v>
      </c>
    </row>
    <row r="845" spans="1:2">
      <c r="A845" s="6">
        <f t="shared" si="44"/>
        <v>83.999999999999503</v>
      </c>
      <c r="B845">
        <f t="shared" si="43"/>
        <v>-26.101252851536046</v>
      </c>
    </row>
    <row r="846" spans="1:2">
      <c r="A846" s="6">
        <f t="shared" si="44"/>
        <v>84.099999999999497</v>
      </c>
      <c r="B846">
        <f t="shared" si="43"/>
        <v>-26.223330181079099</v>
      </c>
    </row>
    <row r="847" spans="1:2">
      <c r="A847" s="6">
        <f t="shared" si="44"/>
        <v>84.199999999999491</v>
      </c>
      <c r="B847">
        <f t="shared" ref="B847:B910" si="45">$M$4+(M$5-M$4)*EXP(M$11*A847/(M$7-M$6))</f>
        <v>-26.345730774600149</v>
      </c>
    </row>
    <row r="848" spans="1:2">
      <c r="A848" s="6">
        <f t="shared" ref="A848:A911" si="46">A847+M$3</f>
        <v>84.299999999999486</v>
      </c>
      <c r="B848">
        <f t="shared" si="45"/>
        <v>-26.468455488110706</v>
      </c>
    </row>
    <row r="849" spans="1:2">
      <c r="A849" s="6">
        <f t="shared" si="46"/>
        <v>84.39999999999948</v>
      </c>
      <c r="B849">
        <f t="shared" si="45"/>
        <v>-26.591505179889062</v>
      </c>
    </row>
    <row r="850" spans="1:2">
      <c r="A850" s="6">
        <f t="shared" si="46"/>
        <v>84.499999999999474</v>
      </c>
      <c r="B850">
        <f t="shared" si="45"/>
        <v>-26.714880710486206</v>
      </c>
    </row>
    <row r="851" spans="1:2">
      <c r="A851" s="6">
        <f t="shared" si="46"/>
        <v>84.599999999999469</v>
      </c>
      <c r="B851">
        <f t="shared" si="45"/>
        <v>-26.838582942731875</v>
      </c>
    </row>
    <row r="852" spans="1:2">
      <c r="A852" s="6">
        <f t="shared" si="46"/>
        <v>84.699999999999463</v>
      </c>
      <c r="B852">
        <f t="shared" si="45"/>
        <v>-26.962612741740656</v>
      </c>
    </row>
    <row r="853" spans="1:2">
      <c r="A853" s="6">
        <f t="shared" si="46"/>
        <v>84.799999999999457</v>
      </c>
      <c r="B853">
        <f t="shared" si="45"/>
        <v>-27.08697097491789</v>
      </c>
    </row>
    <row r="854" spans="1:2">
      <c r="A854" s="6">
        <f t="shared" si="46"/>
        <v>84.899999999999451</v>
      </c>
      <c r="B854">
        <f t="shared" si="45"/>
        <v>-27.211658511965958</v>
      </c>
    </row>
    <row r="855" spans="1:2">
      <c r="A855" s="6">
        <f t="shared" si="46"/>
        <v>84.999999999999446</v>
      </c>
      <c r="B855">
        <f t="shared" si="45"/>
        <v>-27.336676224890155</v>
      </c>
    </row>
    <row r="856" spans="1:2">
      <c r="A856" s="6">
        <f t="shared" si="46"/>
        <v>85.09999999999944</v>
      </c>
      <c r="B856">
        <f t="shared" si="45"/>
        <v>-27.462024988004849</v>
      </c>
    </row>
    <row r="857" spans="1:2">
      <c r="A857" s="6">
        <f t="shared" si="46"/>
        <v>85.199999999999434</v>
      </c>
      <c r="B857">
        <f t="shared" si="45"/>
        <v>-27.587705677939638</v>
      </c>
    </row>
    <row r="858" spans="1:2">
      <c r="A858" s="6">
        <f t="shared" si="46"/>
        <v>85.299999999999429</v>
      </c>
      <c r="B858">
        <f t="shared" si="45"/>
        <v>-27.713719173645515</v>
      </c>
    </row>
    <row r="859" spans="1:2">
      <c r="A859" s="6">
        <f t="shared" si="46"/>
        <v>85.399999999999423</v>
      </c>
      <c r="B859">
        <f t="shared" si="45"/>
        <v>-27.840066356400897</v>
      </c>
    </row>
    <row r="860" spans="1:2">
      <c r="A860" s="6">
        <f t="shared" si="46"/>
        <v>85.499999999999417</v>
      </c>
      <c r="B860">
        <f t="shared" si="45"/>
        <v>-27.966748109817843</v>
      </c>
    </row>
    <row r="861" spans="1:2">
      <c r="A861" s="6">
        <f t="shared" si="46"/>
        <v>85.599999999999412</v>
      </c>
      <c r="B861">
        <f t="shared" si="45"/>
        <v>-28.093765319848259</v>
      </c>
    </row>
    <row r="862" spans="1:2">
      <c r="A862" s="6">
        <f t="shared" si="46"/>
        <v>85.699999999999406</v>
      </c>
      <c r="B862">
        <f t="shared" si="45"/>
        <v>-28.221118874790115</v>
      </c>
    </row>
    <row r="863" spans="1:2">
      <c r="A863" s="6">
        <f t="shared" si="46"/>
        <v>85.7999999999994</v>
      </c>
      <c r="B863">
        <f t="shared" si="45"/>
        <v>-28.348809665293551</v>
      </c>
    </row>
    <row r="864" spans="1:2">
      <c r="A864" s="6">
        <f t="shared" si="46"/>
        <v>85.899999999999395</v>
      </c>
      <c r="B864">
        <f t="shared" si="45"/>
        <v>-28.476838584367229</v>
      </c>
    </row>
    <row r="865" spans="1:2">
      <c r="A865" s="6">
        <f t="shared" si="46"/>
        <v>85.999999999999389</v>
      </c>
      <c r="B865">
        <f t="shared" si="45"/>
        <v>-28.605206527384411</v>
      </c>
    </row>
    <row r="866" spans="1:2">
      <c r="A866" s="6">
        <f t="shared" si="46"/>
        <v>86.099999999999383</v>
      </c>
      <c r="B866">
        <f t="shared" si="45"/>
        <v>-28.73391439208951</v>
      </c>
    </row>
    <row r="867" spans="1:2">
      <c r="A867" s="6">
        <f t="shared" si="46"/>
        <v>86.199999999999378</v>
      </c>
      <c r="B867">
        <f t="shared" si="45"/>
        <v>-28.862963078604039</v>
      </c>
    </row>
    <row r="868" spans="1:2">
      <c r="A868" s="6">
        <f t="shared" si="46"/>
        <v>86.299999999999372</v>
      </c>
      <c r="B868">
        <f t="shared" si="45"/>
        <v>-28.992353489433114</v>
      </c>
    </row>
    <row r="869" spans="1:2">
      <c r="A869" s="6">
        <f t="shared" si="46"/>
        <v>86.399999999999366</v>
      </c>
      <c r="B869">
        <f t="shared" si="45"/>
        <v>-29.122086529471709</v>
      </c>
    </row>
    <row r="870" spans="1:2">
      <c r="A870" s="6">
        <f t="shared" si="46"/>
        <v>86.499999999999361</v>
      </c>
      <c r="B870">
        <f t="shared" si="45"/>
        <v>-29.252163106010983</v>
      </c>
    </row>
    <row r="871" spans="1:2">
      <c r="A871" s="6">
        <f t="shared" si="46"/>
        <v>86.599999999999355</v>
      </c>
      <c r="B871">
        <f t="shared" si="45"/>
        <v>-29.382584128744625</v>
      </c>
    </row>
    <row r="872" spans="1:2">
      <c r="A872" s="6">
        <f t="shared" si="46"/>
        <v>86.699999999999349</v>
      </c>
      <c r="B872">
        <f t="shared" si="45"/>
        <v>-29.513350509775208</v>
      </c>
    </row>
    <row r="873" spans="1:2">
      <c r="A873" s="6">
        <f t="shared" si="46"/>
        <v>86.799999999999343</v>
      </c>
      <c r="B873">
        <f t="shared" si="45"/>
        <v>-29.644463163620578</v>
      </c>
    </row>
    <row r="874" spans="1:2">
      <c r="A874" s="6">
        <f t="shared" si="46"/>
        <v>86.899999999999338</v>
      </c>
      <c r="B874">
        <f t="shared" si="45"/>
        <v>-29.775923007220264</v>
      </c>
    </row>
    <row r="875" spans="1:2">
      <c r="A875" s="6">
        <f t="shared" si="46"/>
        <v>86.999999999999332</v>
      </c>
      <c r="B875">
        <f t="shared" si="45"/>
        <v>-29.907730959941851</v>
      </c>
    </row>
    <row r="876" spans="1:2">
      <c r="A876" s="6">
        <f t="shared" si="46"/>
        <v>87.099999999999326</v>
      </c>
      <c r="B876">
        <f t="shared" si="45"/>
        <v>-30.039887943587438</v>
      </c>
    </row>
    <row r="877" spans="1:2">
      <c r="A877" s="6">
        <f t="shared" si="46"/>
        <v>87.199999999999321</v>
      </c>
      <c r="B877">
        <f t="shared" si="45"/>
        <v>-30.172394882400084</v>
      </c>
    </row>
    <row r="878" spans="1:2">
      <c r="A878" s="6">
        <f t="shared" si="46"/>
        <v>87.299999999999315</v>
      </c>
      <c r="B878">
        <f t="shared" si="45"/>
        <v>-30.305252703070302</v>
      </c>
    </row>
    <row r="879" spans="1:2">
      <c r="A879" s="6">
        <f t="shared" si="46"/>
        <v>87.399999999999309</v>
      </c>
      <c r="B879">
        <f t="shared" si="45"/>
        <v>-30.438462334742454</v>
      </c>
    </row>
    <row r="880" spans="1:2">
      <c r="A880" s="6">
        <f t="shared" si="46"/>
        <v>87.499999999999304</v>
      </c>
      <c r="B880">
        <f t="shared" si="45"/>
        <v>-30.572024709021335</v>
      </c>
    </row>
    <row r="881" spans="1:2">
      <c r="A881" s="6">
        <f t="shared" si="46"/>
        <v>87.599999999999298</v>
      </c>
      <c r="B881">
        <f t="shared" si="45"/>
        <v>-30.705940759978638</v>
      </c>
    </row>
    <row r="882" spans="1:2">
      <c r="A882" s="6">
        <f t="shared" si="46"/>
        <v>87.699999999999292</v>
      </c>
      <c r="B882">
        <f t="shared" si="45"/>
        <v>-30.840211424159463</v>
      </c>
    </row>
    <row r="883" spans="1:2">
      <c r="A883" s="6">
        <f t="shared" si="46"/>
        <v>87.799999999999287</v>
      </c>
      <c r="B883">
        <f t="shared" si="45"/>
        <v>-30.974837640589044</v>
      </c>
    </row>
    <row r="884" spans="1:2">
      <c r="A884" s="6">
        <f t="shared" si="46"/>
        <v>87.899999999999281</v>
      </c>
      <c r="B884">
        <f t="shared" si="45"/>
        <v>-31.109820350779003</v>
      </c>
    </row>
    <row r="885" spans="1:2">
      <c r="A885" s="6">
        <f t="shared" si="46"/>
        <v>87.999999999999275</v>
      </c>
      <c r="B885">
        <f t="shared" si="45"/>
        <v>-31.245160498734208</v>
      </c>
    </row>
    <row r="886" spans="1:2">
      <c r="A886" s="6">
        <f t="shared" si="46"/>
        <v>88.09999999999927</v>
      </c>
      <c r="B886">
        <f t="shared" si="45"/>
        <v>-31.380859030959236</v>
      </c>
    </row>
    <row r="887" spans="1:2">
      <c r="A887" s="6">
        <f t="shared" si="46"/>
        <v>88.199999999999264</v>
      </c>
      <c r="B887">
        <f t="shared" si="45"/>
        <v>-31.516916896465112</v>
      </c>
    </row>
    <row r="888" spans="1:2">
      <c r="A888" s="6">
        <f t="shared" si="46"/>
        <v>88.299999999999258</v>
      </c>
      <c r="B888">
        <f t="shared" si="45"/>
        <v>-31.653335046775766</v>
      </c>
    </row>
    <row r="889" spans="1:2">
      <c r="A889" s="6">
        <f t="shared" si="46"/>
        <v>88.399999999999253</v>
      </c>
      <c r="B889">
        <f t="shared" si="45"/>
        <v>-31.790114435934868</v>
      </c>
    </row>
    <row r="890" spans="1:2">
      <c r="A890" s="6">
        <f t="shared" si="46"/>
        <v>88.499999999999247</v>
      </c>
      <c r="B890">
        <f t="shared" si="45"/>
        <v>-31.927256020512324</v>
      </c>
    </row>
    <row r="891" spans="1:2">
      <c r="A891" s="6">
        <f t="shared" si="46"/>
        <v>88.599999999999241</v>
      </c>
      <c r="B891">
        <f t="shared" si="45"/>
        <v>-32.06476075961119</v>
      </c>
    </row>
    <row r="892" spans="1:2">
      <c r="A892" s="6">
        <f t="shared" si="46"/>
        <v>88.699999999999235</v>
      </c>
      <c r="B892">
        <f t="shared" si="45"/>
        <v>-32.202629614874184</v>
      </c>
    </row>
    <row r="893" spans="1:2">
      <c r="A893" s="6">
        <f t="shared" si="46"/>
        <v>88.79999999999923</v>
      </c>
      <c r="B893">
        <f t="shared" si="45"/>
        <v>-32.34086355049044</v>
      </c>
    </row>
    <row r="894" spans="1:2">
      <c r="A894" s="6">
        <f t="shared" si="46"/>
        <v>88.899999999999224</v>
      </c>
      <c r="B894">
        <f t="shared" si="45"/>
        <v>-32.47946353320232</v>
      </c>
    </row>
    <row r="895" spans="1:2">
      <c r="A895" s="6">
        <f t="shared" si="46"/>
        <v>88.999999999999218</v>
      </c>
      <c r="B895">
        <f t="shared" si="45"/>
        <v>-32.61843053231221</v>
      </c>
    </row>
    <row r="896" spans="1:2">
      <c r="A896" s="6">
        <f t="shared" si="46"/>
        <v>89.099999999999213</v>
      </c>
      <c r="B896">
        <f t="shared" si="45"/>
        <v>-32.757765519689158</v>
      </c>
    </row>
    <row r="897" spans="1:2">
      <c r="A897" s="6">
        <f t="shared" si="46"/>
        <v>89.199999999999207</v>
      </c>
      <c r="B897">
        <f t="shared" si="45"/>
        <v>-32.897469469775764</v>
      </c>
    </row>
    <row r="898" spans="1:2">
      <c r="A898" s="6">
        <f t="shared" si="46"/>
        <v>89.299999999999201</v>
      </c>
      <c r="B898">
        <f t="shared" si="45"/>
        <v>-33.037543359594963</v>
      </c>
    </row>
    <row r="899" spans="1:2">
      <c r="A899" s="6">
        <f t="shared" si="46"/>
        <v>89.399999999999196</v>
      </c>
      <c r="B899">
        <f t="shared" si="45"/>
        <v>-33.17798816875694</v>
      </c>
    </row>
    <row r="900" spans="1:2">
      <c r="A900" s="6">
        <f t="shared" si="46"/>
        <v>89.49999999999919</v>
      </c>
      <c r="B900">
        <f t="shared" si="45"/>
        <v>-33.318804879465844</v>
      </c>
    </row>
    <row r="901" spans="1:2">
      <c r="A901" s="6">
        <f t="shared" si="46"/>
        <v>89.599999999999184</v>
      </c>
      <c r="B901">
        <f t="shared" si="45"/>
        <v>-33.459994476526774</v>
      </c>
    </row>
    <row r="902" spans="1:2">
      <c r="A902" s="6">
        <f t="shared" si="46"/>
        <v>89.699999999999179</v>
      </c>
      <c r="B902">
        <f t="shared" si="45"/>
        <v>-33.601557947352518</v>
      </c>
    </row>
    <row r="903" spans="1:2">
      <c r="A903" s="6">
        <f t="shared" si="46"/>
        <v>89.799999999999173</v>
      </c>
      <c r="B903">
        <f t="shared" si="45"/>
        <v>-33.7434962819707</v>
      </c>
    </row>
    <row r="904" spans="1:2">
      <c r="A904" s="6">
        <f t="shared" si="46"/>
        <v>89.899999999999167</v>
      </c>
      <c r="B904">
        <f t="shared" si="45"/>
        <v>-33.885810473030482</v>
      </c>
    </row>
    <row r="905" spans="1:2">
      <c r="A905" s="6">
        <f t="shared" si="46"/>
        <v>89.999999999999162</v>
      </c>
      <c r="B905">
        <f t="shared" si="45"/>
        <v>-34.028501515809594</v>
      </c>
    </row>
    <row r="906" spans="1:2">
      <c r="A906" s="6">
        <f t="shared" si="46"/>
        <v>90.099999999999156</v>
      </c>
      <c r="B906">
        <f t="shared" si="45"/>
        <v>-34.171570408221314</v>
      </c>
    </row>
    <row r="907" spans="1:2">
      <c r="A907" s="6">
        <f t="shared" si="46"/>
        <v>90.19999999999915</v>
      </c>
      <c r="B907">
        <f t="shared" si="45"/>
        <v>-34.315018150821359</v>
      </c>
    </row>
    <row r="908" spans="1:2">
      <c r="A908" s="6">
        <f t="shared" si="46"/>
        <v>90.299999999999145</v>
      </c>
      <c r="B908">
        <f t="shared" si="45"/>
        <v>-34.458845746815044</v>
      </c>
    </row>
    <row r="909" spans="1:2">
      <c r="A909" s="6">
        <f t="shared" si="46"/>
        <v>90.399999999999139</v>
      </c>
      <c r="B909">
        <f t="shared" si="45"/>
        <v>-34.603054202064115</v>
      </c>
    </row>
    <row r="910" spans="1:2">
      <c r="A910" s="6">
        <f t="shared" si="46"/>
        <v>90.499999999999133</v>
      </c>
      <c r="B910">
        <f t="shared" si="45"/>
        <v>-34.747644525093904</v>
      </c>
    </row>
    <row r="911" spans="1:2">
      <c r="A911" s="6">
        <f t="shared" si="46"/>
        <v>90.599999999999127</v>
      </c>
      <c r="B911">
        <f t="shared" ref="B911:B914" si="47">$M$4+(M$5-M$4)*EXP(M$11*A911/(M$7-M$6))</f>
        <v>-34.892617727100316</v>
      </c>
    </row>
    <row r="912" spans="1:2">
      <c r="A912" s="6">
        <f t="shared" ref="A912:A914" si="48">A911+M$3</f>
        <v>90.699999999999122</v>
      </c>
      <c r="B912">
        <f t="shared" si="47"/>
        <v>-35.037974821956965</v>
      </c>
    </row>
    <row r="913" spans="1:2">
      <c r="A913" s="6">
        <f t="shared" si="48"/>
        <v>90.799999999999116</v>
      </c>
      <c r="B913">
        <f t="shared" si="47"/>
        <v>-35.183716826222195</v>
      </c>
    </row>
    <row r="914" spans="1:2">
      <c r="A914" s="6">
        <f t="shared" si="48"/>
        <v>90.89999999999911</v>
      </c>
      <c r="B914">
        <f t="shared" si="47"/>
        <v>-35.329844759146248</v>
      </c>
    </row>
    <row r="915" spans="1:2">
      <c r="A915" s="1"/>
    </row>
    <row r="916" spans="1:2">
      <c r="A916" s="1"/>
    </row>
    <row r="917" spans="1:2">
      <c r="A917" s="1"/>
    </row>
    <row r="918" spans="1:2">
      <c r="A918" s="1"/>
    </row>
    <row r="919" spans="1:2">
      <c r="A919" s="1"/>
    </row>
    <row r="920" spans="1:2">
      <c r="A920" s="1"/>
    </row>
    <row r="921" spans="1:2">
      <c r="A921" s="1"/>
    </row>
    <row r="922" spans="1:2">
      <c r="A922" s="1"/>
    </row>
    <row r="923" spans="1:2">
      <c r="A923" s="1"/>
    </row>
    <row r="924" spans="1:2">
      <c r="A924" s="1"/>
    </row>
    <row r="925" spans="1:2">
      <c r="A925" s="1"/>
    </row>
    <row r="926" spans="1:2">
      <c r="A926" s="1"/>
    </row>
    <row r="927" spans="1:2">
      <c r="A927" s="1"/>
    </row>
    <row r="928" spans="1:2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  <row r="1368" spans="1:1">
      <c r="A1368" s="1"/>
    </row>
    <row r="1369" spans="1:1">
      <c r="A1369" s="1"/>
    </row>
    <row r="1370" spans="1:1">
      <c r="A1370" s="1"/>
    </row>
    <row r="1371" spans="1:1">
      <c r="A1371" s="1"/>
    </row>
    <row r="1372" spans="1:1">
      <c r="A1372" s="1"/>
    </row>
    <row r="1373" spans="1:1">
      <c r="A1373" s="1"/>
    </row>
    <row r="1374" spans="1:1">
      <c r="A1374" s="1"/>
    </row>
    <row r="1375" spans="1:1">
      <c r="A1375" s="1"/>
    </row>
    <row r="1376" spans="1:1">
      <c r="A1376" s="1"/>
    </row>
    <row r="1377" spans="1:1">
      <c r="A1377" s="1"/>
    </row>
    <row r="1378" spans="1:1">
      <c r="A1378" s="1"/>
    </row>
    <row r="1379" spans="1:1">
      <c r="A1379" s="1"/>
    </row>
    <row r="1380" spans="1:1">
      <c r="A1380" s="1"/>
    </row>
    <row r="1381" spans="1:1">
      <c r="A1381" s="1"/>
    </row>
    <row r="1382" spans="1:1">
      <c r="A1382" s="1"/>
    </row>
    <row r="1383" spans="1:1">
      <c r="A1383" s="1"/>
    </row>
    <row r="1384" spans="1:1">
      <c r="A1384" s="1"/>
    </row>
    <row r="1385" spans="1:1">
      <c r="A1385" s="1"/>
    </row>
    <row r="1386" spans="1:1">
      <c r="A1386" s="1"/>
    </row>
    <row r="1387" spans="1:1">
      <c r="A1387" s="1"/>
    </row>
    <row r="1388" spans="1:1">
      <c r="A1388" s="1"/>
    </row>
    <row r="1389" spans="1:1">
      <c r="A1389" s="1"/>
    </row>
    <row r="1390" spans="1:1">
      <c r="A1390" s="1"/>
    </row>
    <row r="1391" spans="1:1">
      <c r="A1391" s="1"/>
    </row>
    <row r="1392" spans="1:1">
      <c r="A1392" s="1"/>
    </row>
    <row r="1393" spans="1:1">
      <c r="A1393" s="1"/>
    </row>
    <row r="1394" spans="1:1">
      <c r="A1394" s="1"/>
    </row>
    <row r="1395" spans="1:1">
      <c r="A1395" s="1"/>
    </row>
    <row r="1396" spans="1:1">
      <c r="A1396" s="1"/>
    </row>
    <row r="1397" spans="1:1">
      <c r="A1397" s="1"/>
    </row>
    <row r="1398" spans="1:1">
      <c r="A1398" s="1"/>
    </row>
    <row r="1399" spans="1:1">
      <c r="A1399" s="1"/>
    </row>
    <row r="1400" spans="1:1">
      <c r="A1400" s="1"/>
    </row>
    <row r="1401" spans="1:1">
      <c r="A1401" s="1"/>
    </row>
    <row r="1402" spans="1:1">
      <c r="A1402" s="1"/>
    </row>
    <row r="1403" spans="1:1">
      <c r="A1403" s="1"/>
    </row>
    <row r="1404" spans="1:1">
      <c r="A1404" s="1"/>
    </row>
    <row r="1405" spans="1:1">
      <c r="A1405" s="1"/>
    </row>
    <row r="1406" spans="1:1">
      <c r="A1406" s="1"/>
    </row>
    <row r="1407" spans="1:1">
      <c r="A1407" s="1"/>
    </row>
    <row r="1408" spans="1:1">
      <c r="A1408" s="1"/>
    </row>
    <row r="1409" spans="1:1">
      <c r="A1409" s="1"/>
    </row>
    <row r="1410" spans="1:1">
      <c r="A1410" s="1"/>
    </row>
    <row r="1411" spans="1:1">
      <c r="A1411" s="1"/>
    </row>
    <row r="1412" spans="1:1">
      <c r="A1412" s="1"/>
    </row>
    <row r="1413" spans="1:1">
      <c r="A1413" s="1"/>
    </row>
    <row r="1414" spans="1:1">
      <c r="A1414" s="1"/>
    </row>
    <row r="1415" spans="1:1">
      <c r="A1415" s="1"/>
    </row>
    <row r="1416" spans="1:1">
      <c r="A1416" s="1"/>
    </row>
    <row r="1417" spans="1:1">
      <c r="A1417" s="1"/>
    </row>
    <row r="1418" spans="1:1">
      <c r="A1418" s="1"/>
    </row>
    <row r="1419" spans="1:1">
      <c r="A1419" s="1"/>
    </row>
    <row r="1420" spans="1:1">
      <c r="A1420" s="1"/>
    </row>
    <row r="1421" spans="1:1">
      <c r="A1421" s="1"/>
    </row>
    <row r="1422" spans="1:1">
      <c r="A1422" s="1"/>
    </row>
    <row r="1423" spans="1:1">
      <c r="A1423" s="1"/>
    </row>
    <row r="1424" spans="1:1">
      <c r="A1424" s="1"/>
    </row>
    <row r="1425" spans="1:1">
      <c r="A1425" s="1"/>
    </row>
    <row r="1426" spans="1:1">
      <c r="A1426" s="1"/>
    </row>
    <row r="1427" spans="1:1">
      <c r="A1427" s="1"/>
    </row>
    <row r="1428" spans="1:1">
      <c r="A1428" s="1"/>
    </row>
    <row r="1429" spans="1:1">
      <c r="A1429" s="1"/>
    </row>
    <row r="1430" spans="1:1">
      <c r="A1430" s="1"/>
    </row>
    <row r="1431" spans="1:1">
      <c r="A1431" s="1"/>
    </row>
    <row r="1432" spans="1:1">
      <c r="A1432" s="1"/>
    </row>
    <row r="1433" spans="1:1">
      <c r="A1433" s="1"/>
    </row>
    <row r="1434" spans="1:1">
      <c r="A1434" s="1"/>
    </row>
    <row r="1435" spans="1:1">
      <c r="A1435" s="1"/>
    </row>
    <row r="1436" spans="1:1">
      <c r="A1436" s="1"/>
    </row>
    <row r="1437" spans="1:1">
      <c r="A1437" s="1"/>
    </row>
    <row r="1438" spans="1:1">
      <c r="A1438" s="1"/>
    </row>
    <row r="1439" spans="1:1">
      <c r="A1439" s="1"/>
    </row>
    <row r="1440" spans="1:1">
      <c r="A1440" s="1"/>
    </row>
    <row r="1441" spans="1:1">
      <c r="A1441" s="1"/>
    </row>
    <row r="1442" spans="1:1">
      <c r="A1442" s="1"/>
    </row>
    <row r="1443" spans="1:1">
      <c r="A1443" s="1"/>
    </row>
    <row r="1444" spans="1:1">
      <c r="A1444" s="1"/>
    </row>
    <row r="1445" spans="1:1">
      <c r="A1445" s="1"/>
    </row>
    <row r="1446" spans="1:1">
      <c r="A1446" s="1"/>
    </row>
    <row r="1447" spans="1:1">
      <c r="A1447" s="1"/>
    </row>
    <row r="1448" spans="1:1">
      <c r="A1448" s="1"/>
    </row>
    <row r="1449" spans="1:1">
      <c r="A1449" s="1"/>
    </row>
    <row r="1450" spans="1:1">
      <c r="A1450" s="1"/>
    </row>
    <row r="1451" spans="1:1">
      <c r="A1451" s="1"/>
    </row>
    <row r="1452" spans="1:1">
      <c r="A1452" s="1"/>
    </row>
    <row r="1453" spans="1:1">
      <c r="A1453" s="1"/>
    </row>
    <row r="1454" spans="1:1">
      <c r="A1454" s="1"/>
    </row>
    <row r="1455" spans="1:1">
      <c r="A1455" s="1"/>
    </row>
    <row r="1456" spans="1:1">
      <c r="A1456" s="1"/>
    </row>
    <row r="1457" spans="1:1">
      <c r="A1457" s="1"/>
    </row>
    <row r="1458" spans="1:1">
      <c r="A1458" s="1"/>
    </row>
    <row r="1459" spans="1:1">
      <c r="A1459" s="1"/>
    </row>
    <row r="1460" spans="1:1">
      <c r="A1460" s="1"/>
    </row>
    <row r="1461" spans="1:1">
      <c r="A1461" s="1"/>
    </row>
    <row r="1462" spans="1:1">
      <c r="A1462" s="1"/>
    </row>
    <row r="1463" spans="1:1">
      <c r="A1463" s="1"/>
    </row>
    <row r="1464" spans="1:1">
      <c r="A1464" s="1"/>
    </row>
    <row r="1465" spans="1:1">
      <c r="A1465" s="1"/>
    </row>
    <row r="1466" spans="1:1">
      <c r="A1466" s="1"/>
    </row>
    <row r="1467" spans="1:1">
      <c r="A1467" s="1"/>
    </row>
    <row r="1468" spans="1:1">
      <c r="A1468" s="1"/>
    </row>
    <row r="1469" spans="1:1">
      <c r="A1469" s="1"/>
    </row>
    <row r="1470" spans="1:1">
      <c r="A1470" s="1"/>
    </row>
    <row r="1471" spans="1:1">
      <c r="A1471" s="1"/>
    </row>
    <row r="1472" spans="1:1">
      <c r="A1472" s="1"/>
    </row>
    <row r="1473" spans="1:1">
      <c r="A1473" s="1"/>
    </row>
    <row r="1474" spans="1:1">
      <c r="A1474" s="1"/>
    </row>
    <row r="1475" spans="1:1">
      <c r="A1475" s="1"/>
    </row>
    <row r="1476" spans="1:1">
      <c r="A1476" s="1"/>
    </row>
    <row r="1477" spans="1:1">
      <c r="A1477" s="1"/>
    </row>
    <row r="1478" spans="1:1">
      <c r="A1478" s="1"/>
    </row>
    <row r="1479" spans="1:1">
      <c r="A1479" s="1"/>
    </row>
    <row r="1480" spans="1:1">
      <c r="A1480" s="1"/>
    </row>
    <row r="1481" spans="1:1">
      <c r="A1481" s="1"/>
    </row>
    <row r="1482" spans="1:1">
      <c r="A1482" s="1"/>
    </row>
    <row r="1483" spans="1:1">
      <c r="A1483" s="1"/>
    </row>
    <row r="1484" spans="1:1">
      <c r="A1484" s="1"/>
    </row>
    <row r="1485" spans="1:1">
      <c r="A1485" s="1"/>
    </row>
    <row r="1486" spans="1:1">
      <c r="A1486" s="1"/>
    </row>
    <row r="1487" spans="1:1">
      <c r="A1487" s="1"/>
    </row>
    <row r="1488" spans="1:1">
      <c r="A1488" s="1"/>
    </row>
    <row r="1489" spans="1:1">
      <c r="A1489" s="1"/>
    </row>
    <row r="1490" spans="1:1">
      <c r="A1490" s="1"/>
    </row>
    <row r="1491" spans="1:1">
      <c r="A1491" s="1"/>
    </row>
    <row r="1492" spans="1:1">
      <c r="A1492" s="1"/>
    </row>
    <row r="1493" spans="1:1">
      <c r="A1493" s="1"/>
    </row>
    <row r="1494" spans="1:1">
      <c r="A1494" s="1"/>
    </row>
    <row r="1495" spans="1:1">
      <c r="A1495" s="1"/>
    </row>
    <row r="1496" spans="1:1">
      <c r="A1496" s="1"/>
    </row>
    <row r="1497" spans="1:1">
      <c r="A1497" s="1"/>
    </row>
    <row r="1498" spans="1:1">
      <c r="A1498" s="1"/>
    </row>
    <row r="1499" spans="1:1">
      <c r="A1499" s="1"/>
    </row>
    <row r="1500" spans="1:1">
      <c r="A1500" s="1"/>
    </row>
    <row r="1501" spans="1:1">
      <c r="A1501" s="1"/>
    </row>
    <row r="1502" spans="1:1">
      <c r="A1502" s="1"/>
    </row>
    <row r="1503" spans="1:1">
      <c r="A1503" s="1"/>
    </row>
    <row r="1504" spans="1:1">
      <c r="A1504" s="1"/>
    </row>
    <row r="1505" spans="1:1">
      <c r="A1505" s="1"/>
    </row>
    <row r="1506" spans="1:1">
      <c r="A1506" s="1"/>
    </row>
    <row r="1507" spans="1:1">
      <c r="A1507" s="1"/>
    </row>
    <row r="1508" spans="1:1">
      <c r="A1508" s="1"/>
    </row>
    <row r="1509" spans="1:1">
      <c r="A1509" s="1"/>
    </row>
    <row r="1510" spans="1:1">
      <c r="A1510" s="1"/>
    </row>
    <row r="1511" spans="1:1">
      <c r="A1511" s="1"/>
    </row>
    <row r="1512" spans="1:1">
      <c r="A1512" s="1"/>
    </row>
    <row r="1513" spans="1:1">
      <c r="A1513" s="1"/>
    </row>
    <row r="1514" spans="1:1">
      <c r="A1514" s="1"/>
    </row>
    <row r="1515" spans="1:1">
      <c r="A1515" s="1"/>
    </row>
    <row r="1516" spans="1:1">
      <c r="A1516" s="1"/>
    </row>
    <row r="1517" spans="1:1">
      <c r="A1517" s="1"/>
    </row>
    <row r="1518" spans="1:1">
      <c r="A1518" s="1"/>
    </row>
    <row r="1519" spans="1:1">
      <c r="A1519" s="1"/>
    </row>
    <row r="1520" spans="1:1">
      <c r="A1520" s="1"/>
    </row>
    <row r="1521" spans="1:1">
      <c r="A1521" s="1"/>
    </row>
    <row r="1522" spans="1:1">
      <c r="A1522" s="1"/>
    </row>
    <row r="1523" spans="1:1">
      <c r="A1523" s="1"/>
    </row>
    <row r="1524" spans="1:1">
      <c r="A1524" s="1"/>
    </row>
    <row r="1525" spans="1:1">
      <c r="A1525" s="1"/>
    </row>
    <row r="1526" spans="1:1">
      <c r="A1526" s="1"/>
    </row>
    <row r="1527" spans="1:1">
      <c r="A1527" s="1"/>
    </row>
    <row r="1528" spans="1:1">
      <c r="A1528" s="1"/>
    </row>
    <row r="1529" spans="1:1">
      <c r="A1529" s="1"/>
    </row>
    <row r="1530" spans="1:1">
      <c r="A1530" s="1"/>
    </row>
    <row r="1531" spans="1:1">
      <c r="A1531" s="1"/>
    </row>
    <row r="1532" spans="1:1">
      <c r="A1532" s="1"/>
    </row>
    <row r="1533" spans="1:1">
      <c r="A1533" s="1"/>
    </row>
    <row r="1534" spans="1:1">
      <c r="A1534" s="1"/>
    </row>
    <row r="1535" spans="1:1">
      <c r="A1535" s="1"/>
    </row>
    <row r="1536" spans="1:1">
      <c r="A1536" s="1"/>
    </row>
    <row r="1537" spans="1:1">
      <c r="A1537" s="1"/>
    </row>
    <row r="1538" spans="1:1">
      <c r="A1538" s="1"/>
    </row>
    <row r="1539" spans="1:1">
      <c r="A1539" s="1"/>
    </row>
    <row r="1540" spans="1:1">
      <c r="A1540" s="1"/>
    </row>
    <row r="1541" spans="1:1">
      <c r="A1541" s="1"/>
    </row>
    <row r="1542" spans="1:1">
      <c r="A1542" s="1"/>
    </row>
    <row r="1543" spans="1:1">
      <c r="A1543" s="1"/>
    </row>
    <row r="1544" spans="1:1">
      <c r="A1544" s="1"/>
    </row>
    <row r="1545" spans="1:1">
      <c r="A1545" s="1"/>
    </row>
    <row r="1546" spans="1:1">
      <c r="A1546" s="1"/>
    </row>
    <row r="1547" spans="1:1">
      <c r="A1547" s="1"/>
    </row>
    <row r="1548" spans="1:1">
      <c r="A1548" s="1"/>
    </row>
    <row r="1549" spans="1:1">
      <c r="A1549" s="1"/>
    </row>
    <row r="1550" spans="1:1">
      <c r="A1550" s="1"/>
    </row>
    <row r="1551" spans="1:1">
      <c r="A1551" s="1"/>
    </row>
    <row r="1552" spans="1:1">
      <c r="A1552" s="1"/>
    </row>
    <row r="1553" spans="1:1">
      <c r="A1553" s="1"/>
    </row>
    <row r="1554" spans="1:1">
      <c r="A1554" s="1"/>
    </row>
    <row r="1555" spans="1:1">
      <c r="A1555" s="1"/>
    </row>
    <row r="1556" spans="1:1">
      <c r="A1556" s="1"/>
    </row>
    <row r="1557" spans="1:1">
      <c r="A1557" s="1"/>
    </row>
    <row r="1558" spans="1:1">
      <c r="A1558" s="1"/>
    </row>
    <row r="1559" spans="1:1">
      <c r="A1559" s="1"/>
    </row>
    <row r="1560" spans="1:1">
      <c r="A1560" s="1"/>
    </row>
    <row r="1561" spans="1:1">
      <c r="A1561" s="1"/>
    </row>
    <row r="1562" spans="1:1">
      <c r="A1562" s="1"/>
    </row>
    <row r="1563" spans="1:1">
      <c r="A1563" s="1"/>
    </row>
    <row r="1564" spans="1:1">
      <c r="A1564" s="1"/>
    </row>
    <row r="1565" spans="1:1">
      <c r="A1565" s="1"/>
    </row>
    <row r="1566" spans="1:1">
      <c r="A1566" s="1"/>
    </row>
    <row r="1567" spans="1:1">
      <c r="A1567" s="1"/>
    </row>
    <row r="1568" spans="1:1">
      <c r="A1568" s="1"/>
    </row>
    <row r="1569" spans="1:1">
      <c r="A1569" s="1"/>
    </row>
    <row r="1570" spans="1:1">
      <c r="A1570" s="1"/>
    </row>
    <row r="1571" spans="1:1">
      <c r="A1571" s="1"/>
    </row>
    <row r="1572" spans="1:1">
      <c r="A1572" s="1"/>
    </row>
    <row r="1573" spans="1:1">
      <c r="A1573" s="1"/>
    </row>
    <row r="1574" spans="1:1">
      <c r="A1574" s="1"/>
    </row>
    <row r="1575" spans="1:1">
      <c r="A1575" s="1"/>
    </row>
    <row r="1576" spans="1:1">
      <c r="A1576" s="1"/>
    </row>
    <row r="1577" spans="1:1">
      <c r="A1577" s="1"/>
    </row>
    <row r="1578" spans="1:1">
      <c r="A1578" s="1"/>
    </row>
    <row r="1579" spans="1:1">
      <c r="A1579" s="1"/>
    </row>
    <row r="1580" spans="1:1">
      <c r="A1580" s="1"/>
    </row>
    <row r="1581" spans="1:1">
      <c r="A1581" s="1"/>
    </row>
    <row r="1582" spans="1:1">
      <c r="A1582" s="1"/>
    </row>
    <row r="1583" spans="1:1">
      <c r="A1583" s="1"/>
    </row>
    <row r="1584" spans="1:1">
      <c r="A1584" s="1"/>
    </row>
    <row r="1585" spans="1:1">
      <c r="A1585" s="1"/>
    </row>
    <row r="1586" spans="1:1">
      <c r="A1586" s="1"/>
    </row>
    <row r="1587" spans="1:1">
      <c r="A1587" s="1"/>
    </row>
    <row r="1588" spans="1:1">
      <c r="A1588" s="1"/>
    </row>
    <row r="1589" spans="1:1">
      <c r="A1589" s="1"/>
    </row>
    <row r="1590" spans="1:1">
      <c r="A1590" s="1"/>
    </row>
    <row r="1591" spans="1:1">
      <c r="A1591" s="1"/>
    </row>
    <row r="1592" spans="1:1">
      <c r="A1592" s="1"/>
    </row>
    <row r="1593" spans="1:1">
      <c r="A1593" s="1"/>
    </row>
    <row r="1594" spans="1:1">
      <c r="A1594" s="1"/>
    </row>
    <row r="1595" spans="1:1">
      <c r="A1595" s="1"/>
    </row>
    <row r="1596" spans="1:1">
      <c r="A1596" s="1"/>
    </row>
    <row r="1597" spans="1:1">
      <c r="A1597" s="1"/>
    </row>
    <row r="1598" spans="1:1">
      <c r="A1598" s="1"/>
    </row>
    <row r="1599" spans="1:1">
      <c r="A1599" s="1"/>
    </row>
    <row r="1600" spans="1:1">
      <c r="A1600" s="1"/>
    </row>
    <row r="1601" spans="1:1">
      <c r="A1601" s="1"/>
    </row>
    <row r="1602" spans="1:1">
      <c r="A1602" s="1"/>
    </row>
    <row r="1603" spans="1:1">
      <c r="A1603" s="1"/>
    </row>
    <row r="1604" spans="1:1">
      <c r="A1604" s="1"/>
    </row>
    <row r="1605" spans="1:1">
      <c r="A1605" s="1"/>
    </row>
    <row r="1606" spans="1:1">
      <c r="A1606" s="1"/>
    </row>
    <row r="1607" spans="1:1">
      <c r="A1607" s="1"/>
    </row>
    <row r="1608" spans="1:1">
      <c r="A1608" s="1"/>
    </row>
    <row r="1609" spans="1:1">
      <c r="A1609" s="1"/>
    </row>
    <row r="1610" spans="1:1">
      <c r="A1610" s="1"/>
    </row>
    <row r="1611" spans="1:1">
      <c r="A1611" s="1"/>
    </row>
    <row r="1612" spans="1:1">
      <c r="A1612" s="1"/>
    </row>
    <row r="1613" spans="1:1">
      <c r="A1613" s="1"/>
    </row>
    <row r="1614" spans="1:1">
      <c r="A1614" s="1"/>
    </row>
    <row r="1615" spans="1:1">
      <c r="A1615" s="1"/>
    </row>
    <row r="1616" spans="1:1">
      <c r="A1616" s="1"/>
    </row>
    <row r="1617" spans="1:1">
      <c r="A1617" s="1"/>
    </row>
    <row r="1618" spans="1:1">
      <c r="A1618" s="1"/>
    </row>
    <row r="1619" spans="1:1">
      <c r="A1619" s="1"/>
    </row>
    <row r="1620" spans="1:1">
      <c r="A1620" s="1"/>
    </row>
    <row r="1621" spans="1:1">
      <c r="A1621" s="1"/>
    </row>
    <row r="1622" spans="1:1">
      <c r="A1622" s="1"/>
    </row>
    <row r="1623" spans="1:1">
      <c r="A1623" s="1"/>
    </row>
    <row r="1624" spans="1:1">
      <c r="A1624" s="1"/>
    </row>
    <row r="1625" spans="1:1">
      <c r="A1625" s="1"/>
    </row>
    <row r="1626" spans="1:1">
      <c r="A1626" s="1"/>
    </row>
    <row r="1627" spans="1:1">
      <c r="A1627" s="1"/>
    </row>
    <row r="1628" spans="1:1">
      <c r="A1628" s="1"/>
    </row>
    <row r="1629" spans="1:1">
      <c r="A1629" s="1"/>
    </row>
    <row r="1630" spans="1:1">
      <c r="A1630" s="1"/>
    </row>
    <row r="1631" spans="1:1">
      <c r="A1631" s="1"/>
    </row>
    <row r="1632" spans="1:1">
      <c r="A1632" s="1"/>
    </row>
    <row r="1633" spans="1:1">
      <c r="A1633" s="1"/>
    </row>
    <row r="1634" spans="1:1">
      <c r="A1634" s="1"/>
    </row>
    <row r="1635" spans="1:1">
      <c r="A1635" s="1"/>
    </row>
    <row r="1636" spans="1:1">
      <c r="A1636" s="1"/>
    </row>
    <row r="1637" spans="1:1">
      <c r="A1637" s="1"/>
    </row>
    <row r="1638" spans="1:1">
      <c r="A1638" s="1"/>
    </row>
    <row r="1639" spans="1:1">
      <c r="A1639" s="1"/>
    </row>
    <row r="1640" spans="1:1">
      <c r="A1640" s="1"/>
    </row>
    <row r="1641" spans="1:1">
      <c r="A1641" s="1"/>
    </row>
    <row r="1642" spans="1:1">
      <c r="A1642" s="1"/>
    </row>
    <row r="1643" spans="1:1">
      <c r="A1643" s="1"/>
    </row>
    <row r="1644" spans="1:1">
      <c r="A1644" s="1"/>
    </row>
    <row r="1645" spans="1:1">
      <c r="A1645" s="1"/>
    </row>
    <row r="1646" spans="1:1">
      <c r="A1646" s="1"/>
    </row>
    <row r="1647" spans="1:1">
      <c r="A1647" s="1"/>
    </row>
    <row r="1648" spans="1:1">
      <c r="A1648" s="1"/>
    </row>
    <row r="1649" spans="1:1">
      <c r="A1649" s="1"/>
    </row>
    <row r="1650" spans="1:1">
      <c r="A1650" s="1"/>
    </row>
    <row r="1651" spans="1:1">
      <c r="A1651" s="1"/>
    </row>
    <row r="1652" spans="1:1">
      <c r="A1652" s="1"/>
    </row>
    <row r="1653" spans="1:1">
      <c r="A1653" s="1"/>
    </row>
    <row r="1654" spans="1:1">
      <c r="A1654" s="1"/>
    </row>
    <row r="1655" spans="1:1">
      <c r="A1655" s="1"/>
    </row>
    <row r="1656" spans="1:1">
      <c r="A1656" s="1"/>
    </row>
    <row r="1657" spans="1:1">
      <c r="A1657" s="1"/>
    </row>
    <row r="1658" spans="1:1">
      <c r="A1658" s="1"/>
    </row>
    <row r="1659" spans="1:1">
      <c r="A1659" s="1"/>
    </row>
    <row r="1660" spans="1:1">
      <c r="A1660" s="1"/>
    </row>
    <row r="1661" spans="1:1">
      <c r="A1661" s="1"/>
    </row>
    <row r="1662" spans="1:1">
      <c r="A1662" s="1"/>
    </row>
    <row r="1663" spans="1:1">
      <c r="A1663" s="1"/>
    </row>
    <row r="1664" spans="1:1">
      <c r="A1664" s="1"/>
    </row>
    <row r="1665" spans="1:1">
      <c r="A1665" s="1"/>
    </row>
    <row r="1666" spans="1:1">
      <c r="A1666" s="1"/>
    </row>
    <row r="1667" spans="1:1">
      <c r="A1667" s="1"/>
    </row>
    <row r="1668" spans="1:1">
      <c r="A1668" s="1"/>
    </row>
    <row r="1669" spans="1:1">
      <c r="A1669" s="1"/>
    </row>
    <row r="1670" spans="1:1">
      <c r="A1670" s="1"/>
    </row>
    <row r="1671" spans="1:1">
      <c r="A1671" s="1"/>
    </row>
    <row r="1672" spans="1:1">
      <c r="A1672" s="1"/>
    </row>
    <row r="1673" spans="1:1">
      <c r="A1673" s="1"/>
    </row>
    <row r="1674" spans="1:1">
      <c r="A1674" s="1"/>
    </row>
    <row r="1675" spans="1:1">
      <c r="A1675" s="1"/>
    </row>
    <row r="1676" spans="1:1">
      <c r="A1676" s="1"/>
    </row>
    <row r="1677" spans="1:1">
      <c r="A1677" s="1"/>
    </row>
    <row r="1678" spans="1:1">
      <c r="A1678" s="1"/>
    </row>
    <row r="1679" spans="1:1">
      <c r="A1679" s="1"/>
    </row>
    <row r="1680" spans="1:1">
      <c r="A1680" s="1"/>
    </row>
    <row r="1681" spans="1:1">
      <c r="A1681" s="1"/>
    </row>
    <row r="1682" spans="1:1">
      <c r="A1682" s="1"/>
    </row>
    <row r="1683" spans="1:1">
      <c r="A1683" s="1"/>
    </row>
    <row r="1684" spans="1:1">
      <c r="A1684" s="1"/>
    </row>
    <row r="1685" spans="1:1">
      <c r="A1685" s="1"/>
    </row>
    <row r="1686" spans="1:1">
      <c r="A1686" s="1"/>
    </row>
    <row r="1687" spans="1:1">
      <c r="A1687" s="1"/>
    </row>
    <row r="1688" spans="1:1">
      <c r="A1688" s="1"/>
    </row>
    <row r="1689" spans="1:1">
      <c r="A1689" s="1"/>
    </row>
    <row r="1690" spans="1:1">
      <c r="A1690" s="1"/>
    </row>
    <row r="1691" spans="1:1">
      <c r="A1691" s="1"/>
    </row>
    <row r="1692" spans="1:1">
      <c r="A1692" s="1"/>
    </row>
    <row r="1693" spans="1:1">
      <c r="A1693" s="1"/>
    </row>
    <row r="1694" spans="1:1">
      <c r="A1694" s="1"/>
    </row>
    <row r="1695" spans="1:1">
      <c r="A1695" s="1"/>
    </row>
    <row r="1696" spans="1:1">
      <c r="A1696" s="1"/>
    </row>
    <row r="1697" spans="1:1">
      <c r="A1697" s="1"/>
    </row>
    <row r="1698" spans="1:1">
      <c r="A1698" s="1"/>
    </row>
    <row r="1699" spans="1:1">
      <c r="A1699" s="1"/>
    </row>
    <row r="1700" spans="1:1">
      <c r="A1700" s="1"/>
    </row>
    <row r="1701" spans="1:1">
      <c r="A1701" s="1"/>
    </row>
    <row r="1702" spans="1:1">
      <c r="A1702" s="1"/>
    </row>
    <row r="1703" spans="1:1">
      <c r="A1703" s="1"/>
    </row>
    <row r="1704" spans="1:1">
      <c r="A1704" s="1"/>
    </row>
    <row r="1705" spans="1:1">
      <c r="A1705" s="1"/>
    </row>
    <row r="1706" spans="1:1">
      <c r="A1706" s="1"/>
    </row>
    <row r="1707" spans="1:1">
      <c r="A1707" s="1"/>
    </row>
    <row r="1708" spans="1:1">
      <c r="A1708" s="1"/>
    </row>
    <row r="1709" spans="1:1">
      <c r="A1709" s="1"/>
    </row>
    <row r="1710" spans="1:1">
      <c r="A1710" s="1"/>
    </row>
    <row r="1711" spans="1:1">
      <c r="A1711" s="1"/>
    </row>
    <row r="1712" spans="1:1">
      <c r="A1712" s="1"/>
    </row>
    <row r="1713" spans="1:1">
      <c r="A1713" s="1"/>
    </row>
    <row r="1714" spans="1:1">
      <c r="A1714" s="1"/>
    </row>
    <row r="1715" spans="1:1">
      <c r="A1715" s="1"/>
    </row>
    <row r="1716" spans="1:1">
      <c r="A1716" s="1"/>
    </row>
    <row r="1717" spans="1:1">
      <c r="A1717" s="1"/>
    </row>
    <row r="1718" spans="1:1">
      <c r="A1718" s="1"/>
    </row>
    <row r="1719" spans="1:1">
      <c r="A1719" s="1"/>
    </row>
    <row r="1720" spans="1:1">
      <c r="A1720" s="1"/>
    </row>
    <row r="1721" spans="1:1">
      <c r="A1721" s="1"/>
    </row>
    <row r="1722" spans="1:1">
      <c r="A1722" s="1"/>
    </row>
    <row r="1723" spans="1:1">
      <c r="A1723" s="1"/>
    </row>
    <row r="1724" spans="1:1">
      <c r="A1724" s="1"/>
    </row>
    <row r="1725" spans="1:1">
      <c r="A1725" s="1"/>
    </row>
    <row r="1726" spans="1:1">
      <c r="A1726" s="1"/>
    </row>
    <row r="1727" spans="1:1">
      <c r="A1727" s="1"/>
    </row>
    <row r="1728" spans="1:1">
      <c r="A1728" s="1"/>
    </row>
    <row r="1729" spans="1:1">
      <c r="A1729" s="1"/>
    </row>
    <row r="1730" spans="1:1">
      <c r="A1730" s="1"/>
    </row>
    <row r="1731" spans="1:1">
      <c r="A1731" s="1"/>
    </row>
    <row r="1732" spans="1:1">
      <c r="A1732" s="1"/>
    </row>
    <row r="1733" spans="1:1">
      <c r="A1733" s="1"/>
    </row>
    <row r="1734" spans="1:1">
      <c r="A1734" s="1"/>
    </row>
    <row r="1735" spans="1:1">
      <c r="A1735" s="1"/>
    </row>
    <row r="1736" spans="1:1">
      <c r="A1736" s="1"/>
    </row>
    <row r="1737" spans="1:1">
      <c r="A1737" s="1"/>
    </row>
    <row r="1738" spans="1:1">
      <c r="A1738" s="1"/>
    </row>
    <row r="1739" spans="1:1">
      <c r="A1739" s="1"/>
    </row>
    <row r="1740" spans="1:1">
      <c r="A1740" s="1"/>
    </row>
    <row r="1741" spans="1:1">
      <c r="A1741" s="1"/>
    </row>
    <row r="1742" spans="1:1">
      <c r="A1742" s="1"/>
    </row>
    <row r="1743" spans="1:1">
      <c r="A1743" s="1"/>
    </row>
    <row r="1744" spans="1:1">
      <c r="A1744" s="1"/>
    </row>
    <row r="1745" spans="1:1">
      <c r="A1745" s="1"/>
    </row>
    <row r="1746" spans="1:1">
      <c r="A1746" s="1"/>
    </row>
    <row r="1747" spans="1:1">
      <c r="A1747" s="1"/>
    </row>
    <row r="1748" spans="1:1">
      <c r="A1748" s="1"/>
    </row>
    <row r="1749" spans="1:1">
      <c r="A1749" s="1"/>
    </row>
    <row r="1750" spans="1:1">
      <c r="A1750" s="1"/>
    </row>
    <row r="1751" spans="1:1">
      <c r="A1751" s="1"/>
    </row>
    <row r="1752" spans="1:1">
      <c r="A1752" s="1"/>
    </row>
    <row r="1753" spans="1:1">
      <c r="A1753" s="1"/>
    </row>
    <row r="1754" spans="1:1">
      <c r="A1754" s="1"/>
    </row>
    <row r="1755" spans="1:1">
      <c r="A1755" s="1"/>
    </row>
    <row r="1756" spans="1:1">
      <c r="A1756" s="1"/>
    </row>
    <row r="1757" spans="1:1">
      <c r="A1757" s="1"/>
    </row>
    <row r="1758" spans="1:1">
      <c r="A1758" s="1"/>
    </row>
    <row r="1759" spans="1:1">
      <c r="A1759" s="1"/>
    </row>
    <row r="1760" spans="1:1">
      <c r="A1760" s="1"/>
    </row>
    <row r="1761" spans="1:1">
      <c r="A1761" s="1"/>
    </row>
    <row r="1762" spans="1:1">
      <c r="A1762" s="1"/>
    </row>
    <row r="1763" spans="1:1">
      <c r="A1763" s="1"/>
    </row>
    <row r="1764" spans="1:1">
      <c r="A1764" s="1"/>
    </row>
    <row r="1765" spans="1:1">
      <c r="A1765" s="1"/>
    </row>
    <row r="1766" spans="1:1">
      <c r="A1766" s="1"/>
    </row>
    <row r="1767" spans="1:1">
      <c r="A1767" s="1"/>
    </row>
    <row r="1768" spans="1:1">
      <c r="A1768" s="1"/>
    </row>
    <row r="1769" spans="1:1">
      <c r="A1769" s="1"/>
    </row>
    <row r="1770" spans="1:1">
      <c r="A1770" s="1"/>
    </row>
    <row r="1771" spans="1:1">
      <c r="A1771" s="1"/>
    </row>
    <row r="1772" spans="1:1">
      <c r="A1772" s="1"/>
    </row>
    <row r="1773" spans="1:1">
      <c r="A1773" s="1"/>
    </row>
    <row r="1774" spans="1:1">
      <c r="A1774" s="1"/>
    </row>
    <row r="1775" spans="1:1">
      <c r="A1775" s="1"/>
    </row>
    <row r="1776" spans="1:1">
      <c r="A1776" s="1"/>
    </row>
    <row r="1777" spans="1:1">
      <c r="A1777" s="1"/>
    </row>
    <row r="1778" spans="1:1">
      <c r="A1778" s="1"/>
    </row>
    <row r="1779" spans="1:1">
      <c r="A1779" s="1"/>
    </row>
    <row r="1780" spans="1:1">
      <c r="A1780" s="1"/>
    </row>
    <row r="1781" spans="1:1">
      <c r="A1781" s="1"/>
    </row>
    <row r="1782" spans="1:1">
      <c r="A1782" s="1"/>
    </row>
    <row r="1783" spans="1:1">
      <c r="A1783" s="1"/>
    </row>
    <row r="1784" spans="1:1">
      <c r="A1784" s="1"/>
    </row>
    <row r="1785" spans="1:1">
      <c r="A1785" s="1"/>
    </row>
    <row r="1786" spans="1:1">
      <c r="A1786" s="1"/>
    </row>
    <row r="1787" spans="1:1">
      <c r="A1787" s="1"/>
    </row>
    <row r="1788" spans="1:1">
      <c r="A1788" s="1"/>
    </row>
    <row r="1789" spans="1:1">
      <c r="A1789" s="1"/>
    </row>
    <row r="1790" spans="1:1">
      <c r="A1790" s="1"/>
    </row>
    <row r="1791" spans="1:1">
      <c r="A1791" s="1"/>
    </row>
    <row r="1792" spans="1:1">
      <c r="A1792" s="1"/>
    </row>
    <row r="1793" spans="1:1">
      <c r="A1793" s="1"/>
    </row>
    <row r="1794" spans="1:1">
      <c r="A1794" s="1"/>
    </row>
    <row r="1795" spans="1:1">
      <c r="A1795" s="1"/>
    </row>
    <row r="1796" spans="1:1">
      <c r="A1796" s="1"/>
    </row>
    <row r="1797" spans="1:1">
      <c r="A1797" s="1"/>
    </row>
    <row r="1798" spans="1:1">
      <c r="A1798" s="1"/>
    </row>
    <row r="1799" spans="1:1">
      <c r="A1799" s="1"/>
    </row>
    <row r="1800" spans="1:1">
      <c r="A1800" s="1"/>
    </row>
    <row r="1801" spans="1:1">
      <c r="A1801" s="1"/>
    </row>
    <row r="1802" spans="1:1">
      <c r="A1802" s="1"/>
    </row>
    <row r="1803" spans="1:1">
      <c r="A1803" s="1"/>
    </row>
    <row r="1804" spans="1:1">
      <c r="A1804" s="1"/>
    </row>
    <row r="1805" spans="1:1">
      <c r="A1805" s="1"/>
    </row>
    <row r="1806" spans="1:1">
      <c r="A1806" s="1"/>
    </row>
    <row r="1807" spans="1:1">
      <c r="A1807" s="1"/>
    </row>
    <row r="1808" spans="1:1">
      <c r="A1808" s="1"/>
    </row>
    <row r="1809" spans="1:1">
      <c r="A1809" s="1"/>
    </row>
    <row r="1810" spans="1:1">
      <c r="A1810" s="1"/>
    </row>
    <row r="1811" spans="1:1">
      <c r="A1811" s="1"/>
    </row>
    <row r="1812" spans="1:1">
      <c r="A1812" s="1"/>
    </row>
    <row r="1813" spans="1:1">
      <c r="A1813" s="1"/>
    </row>
    <row r="1814" spans="1:1">
      <c r="A1814" s="1"/>
    </row>
    <row r="1815" spans="1:1">
      <c r="A1815" s="1"/>
    </row>
    <row r="1816" spans="1:1">
      <c r="A1816" s="1"/>
    </row>
    <row r="1817" spans="1:1">
      <c r="A1817" s="1"/>
    </row>
    <row r="1818" spans="1:1">
      <c r="A1818" s="1"/>
    </row>
    <row r="1819" spans="1:1">
      <c r="A1819" s="1"/>
    </row>
    <row r="1820" spans="1:1">
      <c r="A1820" s="1"/>
    </row>
    <row r="1821" spans="1:1">
      <c r="A1821" s="1"/>
    </row>
    <row r="1822" spans="1:1">
      <c r="A1822" s="1"/>
    </row>
    <row r="1823" spans="1:1">
      <c r="A1823" s="1"/>
    </row>
    <row r="1824" spans="1:1">
      <c r="A1824" s="1"/>
    </row>
    <row r="1825" spans="1:1">
      <c r="A1825" s="1"/>
    </row>
    <row r="1826" spans="1:1">
      <c r="A1826" s="1"/>
    </row>
    <row r="1827" spans="1:1">
      <c r="A1827" s="1"/>
    </row>
    <row r="1828" spans="1:1">
      <c r="A1828" s="1"/>
    </row>
    <row r="1829" spans="1:1">
      <c r="A1829" s="1"/>
    </row>
    <row r="1830" spans="1:1">
      <c r="A1830" s="1"/>
    </row>
    <row r="1831" spans="1:1">
      <c r="A1831" s="1"/>
    </row>
    <row r="1832" spans="1:1">
      <c r="A1832" s="1"/>
    </row>
    <row r="1833" spans="1:1">
      <c r="A1833" s="1"/>
    </row>
    <row r="1834" spans="1:1">
      <c r="A1834" s="1"/>
    </row>
    <row r="1835" spans="1:1">
      <c r="A1835" s="1"/>
    </row>
    <row r="1836" spans="1:1">
      <c r="A1836" s="1"/>
    </row>
    <row r="1837" spans="1:1">
      <c r="A1837" s="1"/>
    </row>
    <row r="1838" spans="1:1">
      <c r="A1838" s="1"/>
    </row>
    <row r="1839" spans="1:1">
      <c r="A1839" s="1"/>
    </row>
    <row r="1840" spans="1:1">
      <c r="A1840" s="1"/>
    </row>
    <row r="1841" spans="1:1">
      <c r="A1841" s="1"/>
    </row>
    <row r="1842" spans="1:1">
      <c r="A1842" s="1"/>
    </row>
    <row r="1843" spans="1:1">
      <c r="A1843" s="1"/>
    </row>
    <row r="1844" spans="1:1">
      <c r="A1844" s="1"/>
    </row>
    <row r="1845" spans="1:1">
      <c r="A1845" s="1"/>
    </row>
    <row r="1846" spans="1:1">
      <c r="A1846" s="1"/>
    </row>
    <row r="1847" spans="1:1">
      <c r="A1847" s="1"/>
    </row>
    <row r="1848" spans="1:1">
      <c r="A1848" s="1"/>
    </row>
    <row r="1849" spans="1:1">
      <c r="A1849" s="1"/>
    </row>
    <row r="1850" spans="1:1">
      <c r="A1850" s="1"/>
    </row>
    <row r="1851" spans="1:1">
      <c r="A1851" s="1"/>
    </row>
    <row r="1852" spans="1:1">
      <c r="A1852" s="1"/>
    </row>
    <row r="1853" spans="1:1">
      <c r="A1853" s="1"/>
    </row>
    <row r="1854" spans="1:1">
      <c r="A1854" s="1"/>
    </row>
    <row r="1855" spans="1:1">
      <c r="A1855" s="1"/>
    </row>
    <row r="1856" spans="1:1">
      <c r="A1856" s="1"/>
    </row>
    <row r="1857" spans="1:1">
      <c r="A1857" s="1"/>
    </row>
    <row r="1858" spans="1:1">
      <c r="A1858" s="1"/>
    </row>
    <row r="1859" spans="1:1">
      <c r="A1859" s="1"/>
    </row>
    <row r="1860" spans="1:1">
      <c r="A1860" s="1"/>
    </row>
    <row r="1861" spans="1:1">
      <c r="A1861" s="1"/>
    </row>
    <row r="1862" spans="1:1">
      <c r="A1862" s="1"/>
    </row>
    <row r="1863" spans="1:1">
      <c r="A1863" s="1"/>
    </row>
    <row r="1864" spans="1:1">
      <c r="A1864" s="1"/>
    </row>
    <row r="1865" spans="1:1">
      <c r="A1865" s="1"/>
    </row>
    <row r="1866" spans="1:1">
      <c r="A1866" s="1"/>
    </row>
    <row r="1867" spans="1:1">
      <c r="A1867" s="1"/>
    </row>
    <row r="1868" spans="1:1">
      <c r="A1868" s="1"/>
    </row>
    <row r="1869" spans="1:1">
      <c r="A1869" s="1"/>
    </row>
    <row r="1870" spans="1:1">
      <c r="A1870" s="1"/>
    </row>
    <row r="1871" spans="1:1">
      <c r="A1871" s="1"/>
    </row>
    <row r="1872" spans="1:1">
      <c r="A1872" s="1"/>
    </row>
    <row r="1873" spans="1:1">
      <c r="A1873" s="1"/>
    </row>
    <row r="1874" spans="1:1">
      <c r="A1874" s="1"/>
    </row>
    <row r="1875" spans="1:1">
      <c r="A1875" s="1"/>
    </row>
    <row r="1876" spans="1:1">
      <c r="A1876" s="1"/>
    </row>
    <row r="1877" spans="1:1">
      <c r="A1877" s="1"/>
    </row>
    <row r="1878" spans="1:1">
      <c r="A1878" s="1"/>
    </row>
    <row r="1879" spans="1:1">
      <c r="A1879" s="1"/>
    </row>
    <row r="1880" spans="1:1">
      <c r="A1880" s="1"/>
    </row>
    <row r="1881" spans="1:1">
      <c r="A1881" s="1"/>
    </row>
    <row r="1882" spans="1:1">
      <c r="A1882" s="1"/>
    </row>
    <row r="1883" spans="1:1">
      <c r="A1883" s="1"/>
    </row>
    <row r="1884" spans="1:1">
      <c r="A1884" s="1"/>
    </row>
    <row r="1885" spans="1:1">
      <c r="A1885" s="1"/>
    </row>
    <row r="1886" spans="1:1">
      <c r="A1886" s="1"/>
    </row>
    <row r="1887" spans="1:1">
      <c r="A1887" s="1"/>
    </row>
    <row r="1888" spans="1:1">
      <c r="A1888" s="1"/>
    </row>
    <row r="1889" spans="1:1">
      <c r="A1889" s="1"/>
    </row>
    <row r="1890" spans="1:1">
      <c r="A1890" s="1"/>
    </row>
    <row r="1891" spans="1:1">
      <c r="A1891" s="1"/>
    </row>
    <row r="1892" spans="1:1">
      <c r="A1892" s="1"/>
    </row>
    <row r="1893" spans="1:1">
      <c r="A1893" s="1"/>
    </row>
    <row r="1894" spans="1:1">
      <c r="A1894" s="1"/>
    </row>
    <row r="1895" spans="1:1">
      <c r="A1895" s="1"/>
    </row>
    <row r="1896" spans="1:1">
      <c r="A1896" s="1"/>
    </row>
    <row r="1897" spans="1:1">
      <c r="A1897" s="1"/>
    </row>
    <row r="1898" spans="1:1">
      <c r="A1898" s="1"/>
    </row>
    <row r="1899" spans="1:1">
      <c r="A1899" s="1"/>
    </row>
    <row r="1900" spans="1:1">
      <c r="A1900" s="1"/>
    </row>
    <row r="1901" spans="1:1">
      <c r="A1901" s="1"/>
    </row>
    <row r="1902" spans="1:1">
      <c r="A1902" s="1"/>
    </row>
    <row r="1903" spans="1:1">
      <c r="A1903" s="1"/>
    </row>
    <row r="1904" spans="1:1">
      <c r="A1904" s="1"/>
    </row>
    <row r="1905" spans="1:1">
      <c r="A1905" s="1"/>
    </row>
    <row r="1906" spans="1:1">
      <c r="A1906" s="1"/>
    </row>
    <row r="1907" spans="1:1">
      <c r="A1907" s="1"/>
    </row>
    <row r="1908" spans="1:1">
      <c r="A1908" s="1"/>
    </row>
    <row r="1909" spans="1:1">
      <c r="A1909" s="1"/>
    </row>
    <row r="1910" spans="1:1">
      <c r="A1910" s="1"/>
    </row>
    <row r="1911" spans="1:1">
      <c r="A1911" s="1"/>
    </row>
    <row r="1912" spans="1:1">
      <c r="A1912" s="1"/>
    </row>
    <row r="1913" spans="1:1">
      <c r="A1913" s="1"/>
    </row>
    <row r="1914" spans="1:1">
      <c r="A1914" s="1"/>
    </row>
    <row r="1915" spans="1:1">
      <c r="A1915" s="1"/>
    </row>
    <row r="1916" spans="1:1">
      <c r="A1916" s="1"/>
    </row>
    <row r="1917" spans="1:1">
      <c r="A1917" s="1"/>
    </row>
    <row r="1918" spans="1:1">
      <c r="A1918" s="1"/>
    </row>
    <row r="1919" spans="1:1">
      <c r="A1919" s="1"/>
    </row>
    <row r="1920" spans="1:1">
      <c r="A1920" s="1"/>
    </row>
    <row r="1921" spans="1:1">
      <c r="A1921" s="1"/>
    </row>
    <row r="1922" spans="1:1">
      <c r="A1922" s="1"/>
    </row>
    <row r="1923" spans="1:1">
      <c r="A1923" s="1"/>
    </row>
    <row r="1924" spans="1:1">
      <c r="A1924" s="1"/>
    </row>
    <row r="1925" spans="1:1">
      <c r="A1925" s="1"/>
    </row>
    <row r="1926" spans="1:1">
      <c r="A1926" s="1"/>
    </row>
    <row r="1927" spans="1:1">
      <c r="A1927" s="1"/>
    </row>
    <row r="1928" spans="1:1">
      <c r="A1928" s="1"/>
    </row>
    <row r="1929" spans="1:1">
      <c r="A1929" s="1"/>
    </row>
    <row r="1930" spans="1:1">
      <c r="A1930" s="1"/>
    </row>
    <row r="1931" spans="1:1">
      <c r="A1931" s="1"/>
    </row>
    <row r="1932" spans="1:1">
      <c r="A1932" s="1"/>
    </row>
    <row r="1933" spans="1:1">
      <c r="A1933" s="1"/>
    </row>
    <row r="1934" spans="1:1">
      <c r="A1934" s="1"/>
    </row>
    <row r="1935" spans="1:1">
      <c r="A1935" s="1"/>
    </row>
    <row r="1936" spans="1:1">
      <c r="A1936" s="1"/>
    </row>
    <row r="1937" spans="1:1">
      <c r="A1937" s="1"/>
    </row>
    <row r="1938" spans="1:1">
      <c r="A1938" s="1"/>
    </row>
    <row r="1939" spans="1:1">
      <c r="A1939" s="1"/>
    </row>
    <row r="1940" spans="1:1">
      <c r="A1940" s="1"/>
    </row>
    <row r="1941" spans="1:1">
      <c r="A1941" s="1"/>
    </row>
    <row r="1942" spans="1:1">
      <c r="A1942" s="1"/>
    </row>
    <row r="1943" spans="1:1">
      <c r="A1943" s="1"/>
    </row>
    <row r="1944" spans="1:1">
      <c r="A1944" s="1"/>
    </row>
    <row r="1945" spans="1:1">
      <c r="A1945" s="1"/>
    </row>
    <row r="1946" spans="1:1">
      <c r="A1946" s="1"/>
    </row>
    <row r="1947" spans="1:1">
      <c r="A1947" s="1"/>
    </row>
    <row r="1948" spans="1:1">
      <c r="A1948" s="1"/>
    </row>
    <row r="1949" spans="1:1">
      <c r="A1949" s="1"/>
    </row>
    <row r="1950" spans="1:1">
      <c r="A1950" s="1"/>
    </row>
    <row r="1951" spans="1:1">
      <c r="A1951" s="1"/>
    </row>
    <row r="1952" spans="1:1">
      <c r="A1952" s="1"/>
    </row>
    <row r="1953" spans="1:1">
      <c r="A1953" s="1"/>
    </row>
    <row r="1954" spans="1:1">
      <c r="A1954" s="1"/>
    </row>
    <row r="1955" spans="1:1">
      <c r="A1955" s="1"/>
    </row>
    <row r="1956" spans="1:1">
      <c r="A1956" s="1"/>
    </row>
    <row r="1957" spans="1:1">
      <c r="A1957" s="1"/>
    </row>
    <row r="1958" spans="1:1">
      <c r="A1958" s="1"/>
    </row>
    <row r="1959" spans="1:1">
      <c r="A1959" s="1"/>
    </row>
    <row r="1960" spans="1:1">
      <c r="A1960" s="1"/>
    </row>
    <row r="1961" spans="1:1">
      <c r="A1961" s="1"/>
    </row>
    <row r="1962" spans="1:1">
      <c r="A1962" s="1"/>
    </row>
    <row r="1963" spans="1:1">
      <c r="A1963" s="1"/>
    </row>
    <row r="1964" spans="1:1">
      <c r="A1964" s="1"/>
    </row>
    <row r="1965" spans="1:1">
      <c r="A1965" s="1"/>
    </row>
    <row r="1966" spans="1:1">
      <c r="A1966" s="1"/>
    </row>
    <row r="1967" spans="1:1">
      <c r="A1967" s="1"/>
    </row>
    <row r="1968" spans="1:1">
      <c r="A1968" s="1"/>
    </row>
    <row r="1969" spans="1:1">
      <c r="A1969" s="1"/>
    </row>
    <row r="1970" spans="1:1">
      <c r="A1970" s="1"/>
    </row>
    <row r="1971" spans="1:1">
      <c r="A1971" s="1"/>
    </row>
    <row r="1972" spans="1:1">
      <c r="A1972" s="1"/>
    </row>
    <row r="1973" spans="1:1">
      <c r="A1973" s="1"/>
    </row>
    <row r="1974" spans="1:1">
      <c r="A1974" s="1"/>
    </row>
    <row r="1975" spans="1:1">
      <c r="A1975" s="1"/>
    </row>
    <row r="1976" spans="1:1">
      <c r="A1976" s="1"/>
    </row>
    <row r="1977" spans="1:1">
      <c r="A1977" s="1"/>
    </row>
    <row r="1978" spans="1:1">
      <c r="A1978" s="1"/>
    </row>
    <row r="1979" spans="1:1">
      <c r="A1979" s="1"/>
    </row>
    <row r="1980" spans="1:1">
      <c r="A1980" s="1"/>
    </row>
    <row r="1981" spans="1:1">
      <c r="A1981" s="1"/>
    </row>
    <row r="1982" spans="1:1">
      <c r="A1982" s="1"/>
    </row>
    <row r="1983" spans="1:1">
      <c r="A1983" s="1"/>
    </row>
    <row r="1984" spans="1:1">
      <c r="A1984" s="1"/>
    </row>
    <row r="1985" spans="1:1">
      <c r="A1985" s="1"/>
    </row>
    <row r="1986" spans="1:1">
      <c r="A1986" s="1"/>
    </row>
    <row r="1987" spans="1:1">
      <c r="A1987" s="1"/>
    </row>
    <row r="1988" spans="1:1">
      <c r="A1988" s="1"/>
    </row>
    <row r="1989" spans="1:1">
      <c r="A1989" s="1"/>
    </row>
    <row r="1990" spans="1:1">
      <c r="A1990" s="1"/>
    </row>
    <row r="1991" spans="1:1">
      <c r="A1991" s="1"/>
    </row>
    <row r="1992" spans="1:1">
      <c r="A1992" s="1"/>
    </row>
    <row r="1993" spans="1:1">
      <c r="A1993" s="1"/>
    </row>
    <row r="1994" spans="1:1">
      <c r="A1994" s="1"/>
    </row>
    <row r="1995" spans="1:1">
      <c r="A1995" s="1"/>
    </row>
    <row r="1996" spans="1:1">
      <c r="A1996" s="1"/>
    </row>
    <row r="1997" spans="1:1">
      <c r="A1997" s="1"/>
    </row>
    <row r="1998" spans="1:1">
      <c r="A1998" s="1"/>
    </row>
    <row r="1999" spans="1:1">
      <c r="A1999" s="1"/>
    </row>
    <row r="2000" spans="1:1">
      <c r="A2000" s="1"/>
    </row>
    <row r="2001" spans="1:1">
      <c r="A2001" s="1"/>
    </row>
    <row r="2002" spans="1:1">
      <c r="A2002" s="1"/>
    </row>
    <row r="2003" spans="1:1">
      <c r="A2003" s="1"/>
    </row>
    <row r="2004" spans="1:1">
      <c r="A2004" s="1"/>
    </row>
    <row r="2005" spans="1:1">
      <c r="A2005" s="1"/>
    </row>
    <row r="2006" spans="1:1">
      <c r="A2006" s="1"/>
    </row>
    <row r="2007" spans="1:1">
      <c r="A2007" s="1"/>
    </row>
    <row r="2008" spans="1:1">
      <c r="A2008" s="1"/>
    </row>
    <row r="2009" spans="1:1">
      <c r="A2009" s="1"/>
    </row>
    <row r="2010" spans="1:1">
      <c r="A2010" s="1"/>
    </row>
    <row r="2011" spans="1:1">
      <c r="A2011" s="1"/>
    </row>
    <row r="2012" spans="1:1">
      <c r="A2012" s="1"/>
    </row>
    <row r="2013" spans="1:1">
      <c r="A2013" s="1"/>
    </row>
    <row r="2014" spans="1:1">
      <c r="A2014" s="1"/>
    </row>
    <row r="2015" spans="1:1">
      <c r="A2015" s="1"/>
    </row>
    <row r="2016" spans="1:1">
      <c r="A2016" s="1"/>
    </row>
    <row r="2017" spans="1:1">
      <c r="A2017" s="1"/>
    </row>
    <row r="2018" spans="1:1">
      <c r="A2018" s="1"/>
    </row>
    <row r="2019" spans="1:1">
      <c r="A2019" s="1"/>
    </row>
    <row r="2020" spans="1:1">
      <c r="A2020" s="1"/>
    </row>
    <row r="2021" spans="1:1">
      <c r="A2021" s="1"/>
    </row>
    <row r="2022" spans="1:1">
      <c r="A2022" s="1"/>
    </row>
    <row r="2023" spans="1:1">
      <c r="A2023" s="1"/>
    </row>
    <row r="2024" spans="1:1">
      <c r="A2024" s="1"/>
    </row>
    <row r="2025" spans="1:1">
      <c r="A2025" s="1"/>
    </row>
    <row r="2026" spans="1:1">
      <c r="A2026" s="1"/>
    </row>
    <row r="2027" spans="1:1">
      <c r="A2027" s="1"/>
    </row>
    <row r="2028" spans="1:1">
      <c r="A2028" s="1"/>
    </row>
    <row r="2029" spans="1:1">
      <c r="A2029" s="1"/>
    </row>
    <row r="2030" spans="1:1">
      <c r="A2030" s="1"/>
    </row>
    <row r="2031" spans="1:1">
      <c r="A2031" s="1"/>
    </row>
    <row r="2032" spans="1:1">
      <c r="A2032" s="1"/>
    </row>
    <row r="2033" spans="1:1">
      <c r="A2033" s="1"/>
    </row>
    <row r="2034" spans="1:1">
      <c r="A2034" s="1"/>
    </row>
    <row r="2035" spans="1:1">
      <c r="A2035" s="1"/>
    </row>
    <row r="2036" spans="1:1">
      <c r="A2036" s="1"/>
    </row>
    <row r="2037" spans="1:1">
      <c r="A2037" s="1"/>
    </row>
    <row r="2038" spans="1:1">
      <c r="A2038" s="1"/>
    </row>
    <row r="2039" spans="1:1">
      <c r="A2039" s="1"/>
    </row>
    <row r="2040" spans="1:1">
      <c r="A2040" s="1"/>
    </row>
    <row r="2041" spans="1:1">
      <c r="A2041" s="1"/>
    </row>
    <row r="2042" spans="1:1">
      <c r="A2042" s="1"/>
    </row>
    <row r="2043" spans="1:1">
      <c r="A2043" s="1"/>
    </row>
    <row r="2044" spans="1:1">
      <c r="A2044" s="1"/>
    </row>
    <row r="2045" spans="1:1">
      <c r="A2045" s="1"/>
    </row>
    <row r="2046" spans="1:1">
      <c r="A2046" s="1"/>
    </row>
    <row r="2047" spans="1:1">
      <c r="A2047" s="1"/>
    </row>
    <row r="2048" spans="1:1">
      <c r="A2048" s="1"/>
    </row>
    <row r="2049" spans="1:1">
      <c r="A2049" s="1"/>
    </row>
    <row r="2050" spans="1:1">
      <c r="A2050" s="1"/>
    </row>
    <row r="2051" spans="1:1">
      <c r="A2051" s="1"/>
    </row>
    <row r="2052" spans="1:1">
      <c r="A2052" s="1"/>
    </row>
    <row r="2053" spans="1:1">
      <c r="A2053" s="1"/>
    </row>
    <row r="2054" spans="1:1">
      <c r="A2054" s="1"/>
    </row>
    <row r="2055" spans="1:1">
      <c r="A2055" s="1"/>
    </row>
    <row r="2056" spans="1:1">
      <c r="A2056" s="1"/>
    </row>
    <row r="2057" spans="1:1">
      <c r="A2057" s="1"/>
    </row>
    <row r="2058" spans="1:1">
      <c r="A2058" s="1"/>
    </row>
    <row r="2059" spans="1:1">
      <c r="A2059" s="1"/>
    </row>
    <row r="2060" spans="1:1">
      <c r="A2060" s="1"/>
    </row>
    <row r="2061" spans="1:1">
      <c r="A2061" s="1"/>
    </row>
    <row r="2062" spans="1:1">
      <c r="A2062" s="1"/>
    </row>
    <row r="2063" spans="1:1">
      <c r="A2063" s="1"/>
    </row>
    <row r="2064" spans="1:1">
      <c r="A2064" s="1"/>
    </row>
    <row r="2065" spans="1:1">
      <c r="A2065" s="1"/>
    </row>
    <row r="2066" spans="1:1">
      <c r="A2066" s="1"/>
    </row>
    <row r="2067" spans="1:1">
      <c r="A2067" s="1"/>
    </row>
    <row r="2068" spans="1:1">
      <c r="A2068" s="1"/>
    </row>
    <row r="2069" spans="1:1">
      <c r="A2069" s="1"/>
    </row>
    <row r="2070" spans="1:1">
      <c r="A2070" s="1"/>
    </row>
    <row r="2071" spans="1:1">
      <c r="A2071" s="1"/>
    </row>
    <row r="2072" spans="1:1">
      <c r="A2072" s="1"/>
    </row>
    <row r="2073" spans="1:1">
      <c r="A2073" s="1"/>
    </row>
    <row r="2074" spans="1:1">
      <c r="A2074" s="1"/>
    </row>
    <row r="2075" spans="1:1">
      <c r="A2075" s="1"/>
    </row>
    <row r="2076" spans="1:1">
      <c r="A2076" s="1"/>
    </row>
    <row r="2077" spans="1:1">
      <c r="A2077" s="1"/>
    </row>
    <row r="2078" spans="1:1">
      <c r="A2078" s="1"/>
    </row>
    <row r="2079" spans="1:1">
      <c r="A2079" s="1"/>
    </row>
    <row r="2080" spans="1:1">
      <c r="A2080" s="1"/>
    </row>
    <row r="2081" spans="1:1">
      <c r="A2081" s="1"/>
    </row>
    <row r="2082" spans="1:1">
      <c r="A2082" s="1"/>
    </row>
    <row r="2083" spans="1:1">
      <c r="A2083" s="1"/>
    </row>
    <row r="2084" spans="1:1">
      <c r="A2084" s="1"/>
    </row>
    <row r="2085" spans="1:1">
      <c r="A2085" s="1"/>
    </row>
    <row r="2086" spans="1:1">
      <c r="A2086" s="1"/>
    </row>
    <row r="2087" spans="1:1">
      <c r="A2087" s="1"/>
    </row>
    <row r="2088" spans="1:1">
      <c r="A2088" s="1"/>
    </row>
    <row r="2089" spans="1:1">
      <c r="A2089" s="1"/>
    </row>
    <row r="2090" spans="1:1">
      <c r="A2090" s="1"/>
    </row>
    <row r="2091" spans="1:1">
      <c r="A2091" s="1"/>
    </row>
    <row r="2092" spans="1:1">
      <c r="A2092" s="1"/>
    </row>
    <row r="2093" spans="1:1">
      <c r="A2093" s="1"/>
    </row>
    <row r="2094" spans="1:1">
      <c r="A2094" s="1"/>
    </row>
    <row r="2095" spans="1:1">
      <c r="A2095" s="1"/>
    </row>
    <row r="2096" spans="1:1">
      <c r="A2096" s="1"/>
    </row>
    <row r="2097" spans="1:1">
      <c r="A2097" s="1"/>
    </row>
    <row r="2098" spans="1:1">
      <c r="A2098" s="1"/>
    </row>
    <row r="2099" spans="1:1">
      <c r="A2099" s="1"/>
    </row>
    <row r="2100" spans="1:1">
      <c r="A2100" s="1"/>
    </row>
    <row r="2101" spans="1:1">
      <c r="A2101" s="1"/>
    </row>
    <row r="2102" spans="1:1">
      <c r="A2102" s="1"/>
    </row>
    <row r="2103" spans="1:1">
      <c r="A2103" s="1"/>
    </row>
    <row r="2104" spans="1:1">
      <c r="A2104" s="1"/>
    </row>
    <row r="2105" spans="1:1">
      <c r="A2105" s="1"/>
    </row>
    <row r="2106" spans="1:1">
      <c r="A2106" s="1"/>
    </row>
    <row r="2107" spans="1:1">
      <c r="A2107" s="1"/>
    </row>
    <row r="2108" spans="1:1">
      <c r="A2108" s="1"/>
    </row>
    <row r="2109" spans="1:1">
      <c r="A2109" s="1"/>
    </row>
    <row r="2110" spans="1:1">
      <c r="A2110" s="1"/>
    </row>
    <row r="2111" spans="1:1">
      <c r="A2111" s="1"/>
    </row>
    <row r="2112" spans="1:1">
      <c r="A2112" s="1"/>
    </row>
    <row r="2113" spans="1:1">
      <c r="A2113" s="1"/>
    </row>
    <row r="2114" spans="1:1">
      <c r="A2114" s="1"/>
    </row>
    <row r="2115" spans="1:1">
      <c r="A2115" s="1"/>
    </row>
    <row r="2116" spans="1:1">
      <c r="A2116" s="1"/>
    </row>
    <row r="2117" spans="1:1">
      <c r="A2117" s="1"/>
    </row>
    <row r="2118" spans="1:1">
      <c r="A2118" s="1"/>
    </row>
    <row r="2119" spans="1:1">
      <c r="A2119" s="1"/>
    </row>
    <row r="2120" spans="1:1">
      <c r="A2120" s="1"/>
    </row>
    <row r="2121" spans="1:1">
      <c r="A2121" s="1"/>
    </row>
    <row r="2122" spans="1:1">
      <c r="A2122" s="1"/>
    </row>
    <row r="2123" spans="1:1">
      <c r="A2123" s="1"/>
    </row>
    <row r="2124" spans="1:1">
      <c r="A2124" s="1"/>
    </row>
    <row r="2125" spans="1:1">
      <c r="A2125" s="1"/>
    </row>
    <row r="2126" spans="1:1">
      <c r="A2126" s="1"/>
    </row>
    <row r="2127" spans="1:1">
      <c r="A2127" s="1"/>
    </row>
    <row r="2128" spans="1:1">
      <c r="A2128" s="1"/>
    </row>
    <row r="2129" spans="1:1">
      <c r="A2129" s="1"/>
    </row>
    <row r="2130" spans="1:1">
      <c r="A2130" s="1"/>
    </row>
    <row r="2131" spans="1:1">
      <c r="A2131" s="1"/>
    </row>
    <row r="2132" spans="1:1">
      <c r="A2132" s="1"/>
    </row>
    <row r="2133" spans="1:1">
      <c r="A2133" s="1"/>
    </row>
    <row r="2134" spans="1:1">
      <c r="A2134" s="1"/>
    </row>
    <row r="2135" spans="1:1">
      <c r="A2135" s="1"/>
    </row>
    <row r="2136" spans="1:1">
      <c r="A2136" s="1"/>
    </row>
    <row r="2137" spans="1:1">
      <c r="A2137" s="1"/>
    </row>
    <row r="2138" spans="1:1">
      <c r="A2138" s="1"/>
    </row>
    <row r="2139" spans="1:1">
      <c r="A2139" s="1"/>
    </row>
    <row r="2140" spans="1:1">
      <c r="A2140" s="1"/>
    </row>
    <row r="2141" spans="1:1">
      <c r="A2141" s="1"/>
    </row>
    <row r="2142" spans="1:1">
      <c r="A2142" s="1"/>
    </row>
    <row r="2143" spans="1:1">
      <c r="A2143" s="1"/>
    </row>
    <row r="2144" spans="1:1">
      <c r="A2144" s="1"/>
    </row>
    <row r="2145" spans="1:1">
      <c r="A2145" s="1"/>
    </row>
    <row r="2146" spans="1:1">
      <c r="A2146" s="1"/>
    </row>
    <row r="2147" spans="1:1">
      <c r="A2147" s="1"/>
    </row>
    <row r="2148" spans="1:1">
      <c r="A2148" s="1"/>
    </row>
    <row r="2149" spans="1:1">
      <c r="A2149" s="1"/>
    </row>
    <row r="2150" spans="1:1">
      <c r="A2150" s="1"/>
    </row>
    <row r="2151" spans="1:1">
      <c r="A2151" s="1"/>
    </row>
    <row r="2152" spans="1:1">
      <c r="A2152" s="1"/>
    </row>
    <row r="2153" spans="1:1">
      <c r="A2153" s="1"/>
    </row>
    <row r="2154" spans="1:1">
      <c r="A2154" s="1"/>
    </row>
    <row r="2155" spans="1:1">
      <c r="A2155" s="1"/>
    </row>
    <row r="2156" spans="1:1">
      <c r="A2156" s="1"/>
    </row>
    <row r="2157" spans="1:1">
      <c r="A2157" s="1"/>
    </row>
    <row r="2158" spans="1:1">
      <c r="A2158" s="1"/>
    </row>
    <row r="2159" spans="1:1">
      <c r="A2159" s="1"/>
    </row>
    <row r="2160" spans="1:1">
      <c r="A2160" s="1"/>
    </row>
    <row r="2161" spans="1:1">
      <c r="A2161" s="1"/>
    </row>
    <row r="2162" spans="1:1">
      <c r="A2162" s="1"/>
    </row>
    <row r="2163" spans="1:1">
      <c r="A2163" s="1"/>
    </row>
    <row r="2164" spans="1:1">
      <c r="A2164" s="1"/>
    </row>
    <row r="2165" spans="1:1">
      <c r="A2165" s="1"/>
    </row>
    <row r="2166" spans="1:1">
      <c r="A2166" s="1"/>
    </row>
    <row r="2167" spans="1:1">
      <c r="A2167" s="1"/>
    </row>
    <row r="2168" spans="1:1">
      <c r="A2168" s="1"/>
    </row>
    <row r="2169" spans="1:1">
      <c r="A2169" s="1"/>
    </row>
    <row r="2170" spans="1:1">
      <c r="A2170" s="1"/>
    </row>
    <row r="2171" spans="1:1">
      <c r="A2171" s="1"/>
    </row>
    <row r="2172" spans="1:1">
      <c r="A2172" s="1"/>
    </row>
    <row r="2173" spans="1:1">
      <c r="A2173" s="1"/>
    </row>
    <row r="2174" spans="1:1">
      <c r="A2174" s="1"/>
    </row>
    <row r="2175" spans="1:1">
      <c r="A2175" s="1"/>
    </row>
    <row r="2176" spans="1:1">
      <c r="A2176" s="1"/>
    </row>
    <row r="2177" spans="1:1">
      <c r="A2177" s="1"/>
    </row>
    <row r="2178" spans="1:1">
      <c r="A2178" s="1"/>
    </row>
    <row r="2179" spans="1:1">
      <c r="A2179" s="1"/>
    </row>
    <row r="2180" spans="1:1">
      <c r="A2180" s="1"/>
    </row>
    <row r="2181" spans="1:1">
      <c r="A2181" s="1"/>
    </row>
    <row r="2182" spans="1:1">
      <c r="A2182" s="1"/>
    </row>
    <row r="2183" spans="1:1">
      <c r="A2183" s="1"/>
    </row>
    <row r="2184" spans="1:1">
      <c r="A2184" s="1"/>
    </row>
    <row r="2185" spans="1:1">
      <c r="A2185" s="1"/>
    </row>
    <row r="2186" spans="1:1">
      <c r="A2186" s="1"/>
    </row>
    <row r="2187" spans="1:1">
      <c r="A2187" s="1"/>
    </row>
    <row r="2188" spans="1:1">
      <c r="A2188" s="1"/>
    </row>
    <row r="2189" spans="1:1">
      <c r="A2189" s="1"/>
    </row>
    <row r="2190" spans="1:1">
      <c r="A2190" s="1"/>
    </row>
    <row r="2191" spans="1:1">
      <c r="A2191" s="1"/>
    </row>
    <row r="2192" spans="1:1">
      <c r="A2192" s="1"/>
    </row>
    <row r="2193" spans="1:1">
      <c r="A2193" s="1"/>
    </row>
    <row r="2194" spans="1:1">
      <c r="A2194" s="1"/>
    </row>
    <row r="2195" spans="1:1">
      <c r="A2195" s="1"/>
    </row>
    <row r="2196" spans="1:1">
      <c r="A2196" s="1"/>
    </row>
    <row r="2197" spans="1:1">
      <c r="A2197" s="1"/>
    </row>
    <row r="2198" spans="1:1">
      <c r="A2198" s="1"/>
    </row>
    <row r="2199" spans="1:1">
      <c r="A2199" s="1"/>
    </row>
    <row r="2200" spans="1:1">
      <c r="A2200" s="1"/>
    </row>
    <row r="2201" spans="1:1">
      <c r="A2201" s="1"/>
    </row>
    <row r="2202" spans="1:1">
      <c r="A2202" s="1"/>
    </row>
    <row r="2203" spans="1:1">
      <c r="A2203" s="1"/>
    </row>
    <row r="2204" spans="1:1">
      <c r="A2204" s="1"/>
    </row>
    <row r="2205" spans="1:1">
      <c r="A2205" s="1"/>
    </row>
    <row r="2206" spans="1:1">
      <c r="A2206" s="1"/>
    </row>
    <row r="2207" spans="1:1">
      <c r="A2207" s="1"/>
    </row>
    <row r="2208" spans="1:1">
      <c r="A2208" s="1"/>
    </row>
    <row r="2209" spans="1:1">
      <c r="A2209" s="1"/>
    </row>
    <row r="2210" spans="1:1">
      <c r="A2210" s="1"/>
    </row>
    <row r="2211" spans="1:1">
      <c r="A2211" s="1"/>
    </row>
    <row r="2212" spans="1:1">
      <c r="A2212" s="1"/>
    </row>
    <row r="2213" spans="1:1">
      <c r="A2213" s="1"/>
    </row>
    <row r="2214" spans="1:1">
      <c r="A2214" s="1"/>
    </row>
    <row r="2215" spans="1:1">
      <c r="A2215" s="1"/>
    </row>
    <row r="2216" spans="1:1">
      <c r="A2216" s="1"/>
    </row>
    <row r="2217" spans="1:1">
      <c r="A2217" s="1"/>
    </row>
    <row r="2218" spans="1:1">
      <c r="A2218" s="1"/>
    </row>
    <row r="2219" spans="1:1">
      <c r="A2219" s="1"/>
    </row>
    <row r="2220" spans="1:1">
      <c r="A2220" s="1"/>
    </row>
    <row r="2221" spans="1:1">
      <c r="A2221" s="1"/>
    </row>
    <row r="2222" spans="1:1">
      <c r="A2222" s="1"/>
    </row>
    <row r="2223" spans="1:1">
      <c r="A2223" s="1"/>
    </row>
    <row r="2224" spans="1:1">
      <c r="A2224" s="1"/>
    </row>
    <row r="2225" spans="1:1">
      <c r="A2225" s="1"/>
    </row>
    <row r="2226" spans="1:1">
      <c r="A2226" s="1"/>
    </row>
    <row r="2227" spans="1:1">
      <c r="A2227" s="1"/>
    </row>
    <row r="2228" spans="1:1">
      <c r="A2228" s="1"/>
    </row>
    <row r="2229" spans="1:1">
      <c r="A2229" s="1"/>
    </row>
    <row r="2230" spans="1:1">
      <c r="A2230" s="1"/>
    </row>
    <row r="2231" spans="1:1">
      <c r="A2231" s="1"/>
    </row>
    <row r="2232" spans="1:1">
      <c r="A2232" s="1"/>
    </row>
    <row r="2233" spans="1:1">
      <c r="A2233" s="1"/>
    </row>
    <row r="2234" spans="1:1">
      <c r="A2234" s="1"/>
    </row>
    <row r="2235" spans="1:1">
      <c r="A2235" s="1"/>
    </row>
    <row r="2236" spans="1:1">
      <c r="A2236" s="1"/>
    </row>
    <row r="2237" spans="1:1">
      <c r="A2237" s="1"/>
    </row>
    <row r="2238" spans="1:1">
      <c r="A2238" s="1"/>
    </row>
    <row r="2239" spans="1:1">
      <c r="A2239" s="1"/>
    </row>
    <row r="2240" spans="1:1">
      <c r="A2240" s="1"/>
    </row>
    <row r="2241" spans="1:1">
      <c r="A2241" s="1"/>
    </row>
    <row r="2242" spans="1:1">
      <c r="A2242" s="1"/>
    </row>
    <row r="2243" spans="1:1">
      <c r="A2243" s="1"/>
    </row>
    <row r="2244" spans="1:1">
      <c r="A2244" s="1"/>
    </row>
    <row r="2245" spans="1:1">
      <c r="A2245" s="1"/>
    </row>
    <row r="2246" spans="1:1">
      <c r="A2246" s="1"/>
    </row>
    <row r="2247" spans="1:1">
      <c r="A2247" s="1"/>
    </row>
    <row r="2248" spans="1:1">
      <c r="A2248" s="1"/>
    </row>
    <row r="2249" spans="1:1">
      <c r="A2249" s="1"/>
    </row>
    <row r="2250" spans="1:1">
      <c r="A2250" s="1"/>
    </row>
    <row r="2251" spans="1:1">
      <c r="A2251" s="1"/>
    </row>
    <row r="2252" spans="1:1">
      <c r="A2252" s="1"/>
    </row>
    <row r="2253" spans="1:1">
      <c r="A2253" s="1"/>
    </row>
    <row r="2254" spans="1:1">
      <c r="A2254" s="1"/>
    </row>
    <row r="2255" spans="1:1">
      <c r="A2255" s="1"/>
    </row>
    <row r="2256" spans="1:1">
      <c r="A2256" s="1"/>
    </row>
    <row r="2257" spans="1:1">
      <c r="A2257" s="1"/>
    </row>
    <row r="2258" spans="1:1">
      <c r="A2258" s="1"/>
    </row>
    <row r="2259" spans="1:1">
      <c r="A2259" s="1"/>
    </row>
    <row r="2260" spans="1:1">
      <c r="A2260" s="1"/>
    </row>
    <row r="2261" spans="1:1">
      <c r="A2261" s="1"/>
    </row>
    <row r="2262" spans="1:1">
      <c r="A2262" s="1"/>
    </row>
    <row r="2263" spans="1:1">
      <c r="A2263" s="1"/>
    </row>
    <row r="2264" spans="1:1">
      <c r="A2264" s="1"/>
    </row>
    <row r="2265" spans="1:1">
      <c r="A2265" s="1"/>
    </row>
    <row r="2266" spans="1:1">
      <c r="A2266" s="1"/>
    </row>
    <row r="2267" spans="1:1">
      <c r="A2267" s="1"/>
    </row>
    <row r="2268" spans="1:1">
      <c r="A2268" s="1"/>
    </row>
    <row r="2269" spans="1:1">
      <c r="A2269" s="1"/>
    </row>
    <row r="2270" spans="1:1">
      <c r="A2270" s="1"/>
    </row>
    <row r="2271" spans="1:1">
      <c r="A2271" s="1"/>
    </row>
    <row r="2272" spans="1:1">
      <c r="A2272" s="1"/>
    </row>
    <row r="2273" spans="1:1">
      <c r="A2273" s="1"/>
    </row>
    <row r="2274" spans="1:1">
      <c r="A2274" s="1"/>
    </row>
    <row r="2275" spans="1:1">
      <c r="A2275" s="1"/>
    </row>
    <row r="2276" spans="1:1">
      <c r="A2276" s="1"/>
    </row>
    <row r="2277" spans="1:1">
      <c r="A2277" s="1"/>
    </row>
    <row r="2278" spans="1:1">
      <c r="A2278" s="1"/>
    </row>
    <row r="2279" spans="1:1">
      <c r="A2279" s="1"/>
    </row>
    <row r="2280" spans="1:1">
      <c r="A2280" s="1"/>
    </row>
    <row r="2281" spans="1:1">
      <c r="A2281" s="1"/>
    </row>
    <row r="2282" spans="1:1">
      <c r="A2282" s="1"/>
    </row>
    <row r="2283" spans="1:1">
      <c r="A2283" s="1"/>
    </row>
    <row r="2284" spans="1:1">
      <c r="A2284" s="1"/>
    </row>
    <row r="2285" spans="1:1">
      <c r="A2285" s="1"/>
    </row>
    <row r="2286" spans="1:1">
      <c r="A2286" s="1"/>
    </row>
    <row r="2287" spans="1:1">
      <c r="A2287" s="1"/>
    </row>
    <row r="2288" spans="1:1">
      <c r="A2288" s="1"/>
    </row>
    <row r="2289" spans="1:1">
      <c r="A2289" s="1"/>
    </row>
    <row r="2290" spans="1:1">
      <c r="A2290" s="1"/>
    </row>
    <row r="2291" spans="1:1">
      <c r="A2291" s="1"/>
    </row>
    <row r="2292" spans="1:1">
      <c r="A2292" s="1"/>
    </row>
    <row r="2293" spans="1:1">
      <c r="A2293" s="1"/>
    </row>
    <row r="2294" spans="1:1">
      <c r="A2294" s="1"/>
    </row>
    <row r="2295" spans="1:1">
      <c r="A2295" s="1"/>
    </row>
    <row r="2296" spans="1:1">
      <c r="A2296" s="1"/>
    </row>
    <row r="2297" spans="1:1">
      <c r="A2297" s="1"/>
    </row>
    <row r="2298" spans="1:1">
      <c r="A2298" s="1"/>
    </row>
    <row r="2299" spans="1:1">
      <c r="A2299" s="1"/>
    </row>
    <row r="2300" spans="1:1">
      <c r="A2300" s="1"/>
    </row>
    <row r="2301" spans="1:1">
      <c r="A2301" s="1"/>
    </row>
    <row r="2302" spans="1:1">
      <c r="A2302" s="1"/>
    </row>
    <row r="2303" spans="1:1">
      <c r="A2303" s="1"/>
    </row>
    <row r="2304" spans="1:1">
      <c r="A2304" s="1"/>
    </row>
    <row r="2305" spans="1:1">
      <c r="A2305" s="1"/>
    </row>
    <row r="2306" spans="1:1">
      <c r="A2306" s="1"/>
    </row>
    <row r="2307" spans="1:1">
      <c r="A2307" s="1"/>
    </row>
    <row r="2308" spans="1:1">
      <c r="A2308" s="1"/>
    </row>
    <row r="2309" spans="1:1">
      <c r="A2309" s="1"/>
    </row>
    <row r="2310" spans="1:1">
      <c r="A2310" s="1"/>
    </row>
    <row r="2311" spans="1:1">
      <c r="A2311" s="1"/>
    </row>
    <row r="2312" spans="1:1">
      <c r="A2312" s="1"/>
    </row>
    <row r="2313" spans="1:1">
      <c r="A2313" s="1"/>
    </row>
    <row r="2314" spans="1:1">
      <c r="A2314" s="1"/>
    </row>
    <row r="2315" spans="1:1">
      <c r="A2315" s="1"/>
    </row>
    <row r="2316" spans="1:1">
      <c r="A2316" s="1"/>
    </row>
    <row r="2317" spans="1:1">
      <c r="A2317" s="1"/>
    </row>
    <row r="2318" spans="1:1">
      <c r="A2318" s="1"/>
    </row>
    <row r="2319" spans="1:1">
      <c r="A2319" s="1"/>
    </row>
    <row r="2320" spans="1:1">
      <c r="A2320" s="1"/>
    </row>
    <row r="2321" spans="1:1">
      <c r="A2321" s="1"/>
    </row>
    <row r="2322" spans="1:1">
      <c r="A2322" s="1"/>
    </row>
    <row r="2323" spans="1:1">
      <c r="A2323" s="1"/>
    </row>
    <row r="2324" spans="1:1">
      <c r="A2324" s="1"/>
    </row>
    <row r="2325" spans="1:1">
      <c r="A2325" s="1"/>
    </row>
    <row r="2326" spans="1:1">
      <c r="A2326" s="1"/>
    </row>
    <row r="2327" spans="1:1">
      <c r="A2327" s="1"/>
    </row>
    <row r="2328" spans="1:1">
      <c r="A2328" s="1"/>
    </row>
    <row r="2329" spans="1:1">
      <c r="A2329" s="1"/>
    </row>
    <row r="2330" spans="1:1">
      <c r="A2330" s="1"/>
    </row>
    <row r="2331" spans="1:1">
      <c r="A2331" s="1"/>
    </row>
    <row r="2332" spans="1:1">
      <c r="A2332" s="1"/>
    </row>
    <row r="2333" spans="1:1">
      <c r="A2333" s="1"/>
    </row>
    <row r="2334" spans="1:1">
      <c r="A2334" s="1"/>
    </row>
    <row r="2335" spans="1:1">
      <c r="A2335" s="1"/>
    </row>
    <row r="2336" spans="1:1">
      <c r="A2336" s="1"/>
    </row>
    <row r="2337" spans="1:1">
      <c r="A2337" s="1"/>
    </row>
    <row r="2338" spans="1:1">
      <c r="A2338" s="1"/>
    </row>
    <row r="2339" spans="1:1">
      <c r="A2339" s="1"/>
    </row>
    <row r="2340" spans="1:1">
      <c r="A2340" s="1"/>
    </row>
    <row r="2341" spans="1:1">
      <c r="A2341" s="1"/>
    </row>
    <row r="2342" spans="1:1">
      <c r="A2342" s="1"/>
    </row>
    <row r="2343" spans="1:1">
      <c r="A2343" s="1"/>
    </row>
    <row r="2344" spans="1:1">
      <c r="A2344" s="1"/>
    </row>
    <row r="2345" spans="1:1">
      <c r="A2345" s="1"/>
    </row>
    <row r="2346" spans="1:1">
      <c r="A2346" s="1"/>
    </row>
    <row r="2347" spans="1:1">
      <c r="A2347" s="1"/>
    </row>
    <row r="2348" spans="1:1">
      <c r="A2348" s="1"/>
    </row>
    <row r="2349" spans="1:1">
      <c r="A2349" s="1"/>
    </row>
    <row r="2350" spans="1:1">
      <c r="A2350" s="1"/>
    </row>
    <row r="2351" spans="1:1">
      <c r="A2351" s="1"/>
    </row>
    <row r="2352" spans="1:1">
      <c r="A2352" s="1"/>
    </row>
    <row r="2353" spans="1:1">
      <c r="A2353" s="1"/>
    </row>
    <row r="2354" spans="1:1">
      <c r="A2354" s="1"/>
    </row>
    <row r="2355" spans="1:1">
      <c r="A2355" s="1"/>
    </row>
    <row r="2356" spans="1:1">
      <c r="A2356" s="1"/>
    </row>
    <row r="2357" spans="1:1">
      <c r="A2357" s="1"/>
    </row>
    <row r="2358" spans="1:1">
      <c r="A2358" s="1"/>
    </row>
    <row r="2359" spans="1:1">
      <c r="A2359" s="1"/>
    </row>
    <row r="2360" spans="1:1">
      <c r="A2360" s="1"/>
    </row>
    <row r="2361" spans="1:1">
      <c r="A2361" s="1"/>
    </row>
    <row r="2362" spans="1:1">
      <c r="A2362" s="1"/>
    </row>
    <row r="2363" spans="1:1">
      <c r="A2363" s="1"/>
    </row>
    <row r="2364" spans="1:1">
      <c r="A2364" s="1"/>
    </row>
    <row r="2365" spans="1:1">
      <c r="A2365" s="1"/>
    </row>
    <row r="2366" spans="1:1">
      <c r="A2366" s="1"/>
    </row>
    <row r="2367" spans="1:1">
      <c r="A2367" s="1"/>
    </row>
    <row r="2368" spans="1:1">
      <c r="A2368" s="1"/>
    </row>
    <row r="2369" spans="1:1">
      <c r="A2369" s="1"/>
    </row>
    <row r="2370" spans="1:1">
      <c r="A2370" s="1"/>
    </row>
    <row r="2371" spans="1:1">
      <c r="A2371" s="1"/>
    </row>
    <row r="2372" spans="1:1">
      <c r="A2372" s="1"/>
    </row>
    <row r="2373" spans="1:1">
      <c r="A2373" s="1"/>
    </row>
    <row r="2374" spans="1:1">
      <c r="A2374" s="1"/>
    </row>
    <row r="2375" spans="1:1">
      <c r="A2375" s="1"/>
    </row>
    <row r="2376" spans="1:1">
      <c r="A2376" s="1"/>
    </row>
    <row r="2377" spans="1:1">
      <c r="A2377" s="1"/>
    </row>
    <row r="2378" spans="1:1">
      <c r="A2378" s="1"/>
    </row>
    <row r="2379" spans="1:1">
      <c r="A2379" s="1"/>
    </row>
    <row r="2380" spans="1:1">
      <c r="A2380" s="1"/>
    </row>
    <row r="2381" spans="1:1">
      <c r="A2381" s="1"/>
    </row>
    <row r="2382" spans="1:1">
      <c r="A2382" s="1"/>
    </row>
    <row r="2383" spans="1:1">
      <c r="A2383" s="1"/>
    </row>
    <row r="2384" spans="1:1">
      <c r="A2384" s="1"/>
    </row>
    <row r="2385" spans="1:1">
      <c r="A2385" s="1"/>
    </row>
    <row r="2386" spans="1:1">
      <c r="A2386" s="1"/>
    </row>
    <row r="2387" spans="1:1">
      <c r="A2387" s="1"/>
    </row>
    <row r="2388" spans="1:1">
      <c r="A2388" s="1"/>
    </row>
    <row r="2389" spans="1:1">
      <c r="A2389" s="1"/>
    </row>
    <row r="2390" spans="1:1">
      <c r="A2390" s="1"/>
    </row>
    <row r="2391" spans="1:1">
      <c r="A2391" s="1"/>
    </row>
    <row r="2392" spans="1:1">
      <c r="A2392" s="1"/>
    </row>
    <row r="2393" spans="1:1">
      <c r="A2393" s="1"/>
    </row>
    <row r="2394" spans="1:1">
      <c r="A2394" s="1"/>
    </row>
    <row r="2395" spans="1:1">
      <c r="A2395" s="1"/>
    </row>
    <row r="2396" spans="1:1">
      <c r="A2396" s="1"/>
    </row>
    <row r="2397" spans="1:1">
      <c r="A2397" s="1"/>
    </row>
    <row r="2398" spans="1:1">
      <c r="A2398" s="1"/>
    </row>
    <row r="2399" spans="1:1">
      <c r="A2399" s="1"/>
    </row>
    <row r="2400" spans="1:1">
      <c r="A2400" s="1"/>
    </row>
    <row r="2401" spans="1:1">
      <c r="A2401" s="1"/>
    </row>
    <row r="2402" spans="1:1">
      <c r="A2402" s="1"/>
    </row>
    <row r="2403" spans="1:1">
      <c r="A2403" s="1"/>
    </row>
    <row r="2404" spans="1:1">
      <c r="A2404" s="1"/>
    </row>
    <row r="2405" spans="1:1">
      <c r="A2405" s="1"/>
    </row>
    <row r="2406" spans="1:1">
      <c r="A2406" s="1"/>
    </row>
    <row r="2407" spans="1:1">
      <c r="A2407" s="1"/>
    </row>
    <row r="2408" spans="1:1">
      <c r="A2408" s="1"/>
    </row>
    <row r="2409" spans="1:1">
      <c r="A2409" s="1"/>
    </row>
    <row r="2410" spans="1:1">
      <c r="A2410" s="1"/>
    </row>
    <row r="2411" spans="1:1">
      <c r="A2411" s="1"/>
    </row>
    <row r="2412" spans="1:1">
      <c r="A2412" s="1"/>
    </row>
    <row r="2413" spans="1:1">
      <c r="A2413" s="1"/>
    </row>
    <row r="2414" spans="1:1">
      <c r="A2414" s="1"/>
    </row>
    <row r="2415" spans="1:1">
      <c r="A2415" s="1"/>
    </row>
    <row r="2416" spans="1:1">
      <c r="A2416" s="1"/>
    </row>
    <row r="2417" spans="1:1">
      <c r="A2417" s="1"/>
    </row>
    <row r="2418" spans="1:1">
      <c r="A2418" s="1"/>
    </row>
    <row r="2419" spans="1:1">
      <c r="A2419" s="1"/>
    </row>
    <row r="2420" spans="1:1">
      <c r="A2420" s="1"/>
    </row>
    <row r="2421" spans="1:1">
      <c r="A2421" s="1"/>
    </row>
    <row r="2422" spans="1:1">
      <c r="A2422" s="1"/>
    </row>
    <row r="2423" spans="1:1">
      <c r="A2423" s="1"/>
    </row>
    <row r="2424" spans="1:1">
      <c r="A2424" s="1"/>
    </row>
    <row r="2425" spans="1:1">
      <c r="A2425" s="1"/>
    </row>
    <row r="2426" spans="1:1">
      <c r="A2426" s="1"/>
    </row>
    <row r="2427" spans="1:1">
      <c r="A2427" s="1"/>
    </row>
    <row r="2428" spans="1:1">
      <c r="A2428" s="1"/>
    </row>
    <row r="2429" spans="1:1">
      <c r="A2429" s="1"/>
    </row>
    <row r="2430" spans="1:1">
      <c r="A2430" s="1"/>
    </row>
    <row r="2431" spans="1:1">
      <c r="A2431" s="1"/>
    </row>
    <row r="2432" spans="1:1">
      <c r="A2432" s="1"/>
    </row>
    <row r="2433" spans="1:1">
      <c r="A2433" s="1"/>
    </row>
    <row r="2434" spans="1:1">
      <c r="A2434" s="1"/>
    </row>
    <row r="2435" spans="1:1">
      <c r="A2435" s="1"/>
    </row>
    <row r="2436" spans="1:1">
      <c r="A2436" s="1"/>
    </row>
    <row r="2437" spans="1:1">
      <c r="A2437" s="1"/>
    </row>
    <row r="2438" spans="1:1">
      <c r="A2438" s="1"/>
    </row>
    <row r="2439" spans="1:1">
      <c r="A2439" s="1"/>
    </row>
    <row r="2440" spans="1:1">
      <c r="A2440" s="1"/>
    </row>
    <row r="2441" spans="1:1">
      <c r="A2441" s="1"/>
    </row>
    <row r="2442" spans="1:1">
      <c r="A2442" s="1"/>
    </row>
    <row r="2443" spans="1:1">
      <c r="A2443" s="1"/>
    </row>
    <row r="2444" spans="1:1">
      <c r="A2444" s="1"/>
    </row>
    <row r="2445" spans="1:1">
      <c r="A2445" s="1"/>
    </row>
    <row r="2446" spans="1:1">
      <c r="A2446" s="1"/>
    </row>
    <row r="2447" spans="1:1">
      <c r="A2447" s="1"/>
    </row>
    <row r="2448" spans="1:1">
      <c r="A2448" s="1"/>
    </row>
    <row r="2449" spans="1:1">
      <c r="A2449" s="1"/>
    </row>
    <row r="2450" spans="1:1">
      <c r="A2450" s="1"/>
    </row>
    <row r="2451" spans="1:1">
      <c r="A2451" s="1"/>
    </row>
    <row r="2452" spans="1:1">
      <c r="A2452" s="1"/>
    </row>
    <row r="2453" spans="1:1">
      <c r="A2453" s="1"/>
    </row>
    <row r="2454" spans="1:1">
      <c r="A2454" s="1"/>
    </row>
    <row r="2455" spans="1:1">
      <c r="A2455" s="1"/>
    </row>
    <row r="2456" spans="1:1">
      <c r="A2456" s="1"/>
    </row>
    <row r="2457" spans="1:1">
      <c r="A2457" s="1"/>
    </row>
    <row r="2458" spans="1:1">
      <c r="A2458" s="1"/>
    </row>
    <row r="2459" spans="1:1">
      <c r="A2459" s="1"/>
    </row>
    <row r="2460" spans="1:1">
      <c r="A2460" s="1"/>
    </row>
    <row r="2461" spans="1:1">
      <c r="A2461" s="1"/>
    </row>
    <row r="2462" spans="1:1">
      <c r="A2462" s="1"/>
    </row>
    <row r="2463" spans="1:1">
      <c r="A2463" s="1"/>
    </row>
    <row r="2464" spans="1:1">
      <c r="A2464" s="1"/>
    </row>
    <row r="2465" spans="1:1">
      <c r="A2465" s="1"/>
    </row>
    <row r="2466" spans="1:1">
      <c r="A2466" s="1"/>
    </row>
    <row r="2467" spans="1:1">
      <c r="A2467" s="1"/>
    </row>
    <row r="2468" spans="1:1">
      <c r="A2468" s="1"/>
    </row>
    <row r="2469" spans="1:1">
      <c r="A2469" s="1"/>
    </row>
    <row r="2470" spans="1:1">
      <c r="A2470" s="1"/>
    </row>
    <row r="2471" spans="1:1">
      <c r="A2471" s="1"/>
    </row>
    <row r="2472" spans="1:1">
      <c r="A2472" s="1"/>
    </row>
    <row r="2473" spans="1:1">
      <c r="A2473" s="1"/>
    </row>
    <row r="2474" spans="1:1">
      <c r="A2474" s="1"/>
    </row>
    <row r="2475" spans="1:1">
      <c r="A2475" s="1"/>
    </row>
    <row r="2476" spans="1:1">
      <c r="A2476" s="1"/>
    </row>
    <row r="2477" spans="1:1">
      <c r="A2477" s="1"/>
    </row>
    <row r="2478" spans="1:1">
      <c r="A2478" s="1"/>
    </row>
    <row r="2479" spans="1:1">
      <c r="A2479" s="1"/>
    </row>
    <row r="2480" spans="1:1">
      <c r="A2480" s="1"/>
    </row>
    <row r="2481" spans="1:1">
      <c r="A2481" s="1"/>
    </row>
    <row r="2482" spans="1:1">
      <c r="A2482" s="1"/>
    </row>
    <row r="2483" spans="1:1">
      <c r="A2483" s="1"/>
    </row>
    <row r="2484" spans="1:1">
      <c r="A2484" s="1"/>
    </row>
    <row r="2485" spans="1:1">
      <c r="A2485" s="1"/>
    </row>
    <row r="2486" spans="1:1">
      <c r="A2486" s="1"/>
    </row>
    <row r="2487" spans="1:1">
      <c r="A2487" s="1"/>
    </row>
    <row r="2488" spans="1:1">
      <c r="A2488" s="1"/>
    </row>
    <row r="2489" spans="1:1">
      <c r="A2489" s="1"/>
    </row>
    <row r="2490" spans="1:1">
      <c r="A2490" s="1"/>
    </row>
    <row r="2491" spans="1:1">
      <c r="A2491" s="1"/>
    </row>
    <row r="2492" spans="1:1">
      <c r="A2492" s="1"/>
    </row>
    <row r="2493" spans="1:1">
      <c r="A2493" s="1"/>
    </row>
    <row r="2494" spans="1:1">
      <c r="A2494" s="1"/>
    </row>
    <row r="2495" spans="1:1">
      <c r="A2495" s="1"/>
    </row>
    <row r="2496" spans="1:1">
      <c r="A2496" s="1"/>
    </row>
    <row r="2497" spans="1:1">
      <c r="A2497" s="1"/>
    </row>
    <row r="2498" spans="1:1">
      <c r="A2498" s="1"/>
    </row>
    <row r="2499" spans="1:1">
      <c r="A2499" s="1"/>
    </row>
    <row r="2500" spans="1:1">
      <c r="A2500" s="1"/>
    </row>
    <row r="2501" spans="1:1">
      <c r="A2501" s="1"/>
    </row>
    <row r="2502" spans="1:1">
      <c r="A2502" s="1"/>
    </row>
    <row r="2503" spans="1:1">
      <c r="A2503" s="1"/>
    </row>
    <row r="2504" spans="1:1">
      <c r="A2504" s="1"/>
    </row>
    <row r="2505" spans="1:1">
      <c r="A2505" s="1"/>
    </row>
    <row r="2506" spans="1:1">
      <c r="A2506" s="1"/>
    </row>
    <row r="2507" spans="1:1">
      <c r="A2507" s="1"/>
    </row>
    <row r="2508" spans="1:1">
      <c r="A2508" s="1"/>
    </row>
    <row r="2509" spans="1:1">
      <c r="A2509" s="1"/>
    </row>
    <row r="2510" spans="1:1">
      <c r="A2510" s="1"/>
    </row>
    <row r="2511" spans="1:1">
      <c r="A2511" s="1"/>
    </row>
    <row r="2512" spans="1:1">
      <c r="A2512" s="1"/>
    </row>
    <row r="2513" spans="1:1">
      <c r="A2513" s="1"/>
    </row>
    <row r="2514" spans="1:1">
      <c r="A2514" s="1"/>
    </row>
    <row r="2515" spans="1:1">
      <c r="A2515" s="1"/>
    </row>
    <row r="2516" spans="1:1">
      <c r="A2516" s="1"/>
    </row>
    <row r="2517" spans="1:1">
      <c r="A2517" s="1"/>
    </row>
    <row r="2518" spans="1:1">
      <c r="A2518" s="1"/>
    </row>
    <row r="2519" spans="1:1">
      <c r="A2519" s="1"/>
    </row>
    <row r="2520" spans="1:1">
      <c r="A2520" s="1"/>
    </row>
    <row r="2521" spans="1:1">
      <c r="A2521" s="1"/>
    </row>
    <row r="2522" spans="1:1">
      <c r="A2522" s="1"/>
    </row>
    <row r="2523" spans="1:1">
      <c r="A2523" s="1"/>
    </row>
    <row r="2524" spans="1:1">
      <c r="A2524" s="1"/>
    </row>
    <row r="2525" spans="1:1">
      <c r="A2525" s="1"/>
    </row>
    <row r="2526" spans="1:1">
      <c r="A2526" s="1"/>
    </row>
    <row r="2527" spans="1:1">
      <c r="A2527" s="1"/>
    </row>
    <row r="2528" spans="1:1">
      <c r="A2528" s="1"/>
    </row>
    <row r="2529" spans="1:1">
      <c r="A2529" s="1"/>
    </row>
    <row r="2530" spans="1:1">
      <c r="A2530" s="1"/>
    </row>
    <row r="2531" spans="1:1">
      <c r="A2531" s="1"/>
    </row>
    <row r="2532" spans="1:1">
      <c r="A2532" s="1"/>
    </row>
    <row r="2533" spans="1:1">
      <c r="A2533" s="1"/>
    </row>
    <row r="2534" spans="1:1">
      <c r="A2534" s="1"/>
    </row>
    <row r="2535" spans="1:1">
      <c r="A2535" s="1"/>
    </row>
    <row r="2536" spans="1:1">
      <c r="A2536" s="1"/>
    </row>
    <row r="2537" spans="1:1">
      <c r="A2537" s="1"/>
    </row>
    <row r="2538" spans="1:1">
      <c r="A2538" s="1"/>
    </row>
    <row r="2539" spans="1:1">
      <c r="A2539" s="1"/>
    </row>
    <row r="2540" spans="1:1">
      <c r="A2540" s="1"/>
    </row>
    <row r="2541" spans="1:1">
      <c r="A2541" s="1"/>
    </row>
    <row r="2542" spans="1:1">
      <c r="A2542" s="1"/>
    </row>
    <row r="2543" spans="1:1">
      <c r="A2543" s="1"/>
    </row>
    <row r="2544" spans="1:1">
      <c r="A2544" s="1"/>
    </row>
    <row r="2545" spans="1:1">
      <c r="A2545" s="1"/>
    </row>
    <row r="2546" spans="1:1">
      <c r="A2546" s="1"/>
    </row>
    <row r="2547" spans="1:1">
      <c r="A2547" s="1"/>
    </row>
    <row r="2548" spans="1:1">
      <c r="A2548" s="1"/>
    </row>
    <row r="2549" spans="1:1">
      <c r="A2549" s="1"/>
    </row>
    <row r="2550" spans="1:1">
      <c r="A2550" s="1"/>
    </row>
    <row r="2551" spans="1:1">
      <c r="A2551" s="1"/>
    </row>
    <row r="2552" spans="1:1">
      <c r="A2552" s="1"/>
    </row>
    <row r="2553" spans="1:1">
      <c r="A2553" s="1"/>
    </row>
    <row r="2554" spans="1:1">
      <c r="A2554" s="1"/>
    </row>
    <row r="2555" spans="1:1">
      <c r="A2555" s="1"/>
    </row>
    <row r="2556" spans="1:1">
      <c r="A2556" s="1"/>
    </row>
    <row r="2557" spans="1:1">
      <c r="A2557" s="1"/>
    </row>
    <row r="2558" spans="1:1">
      <c r="A2558" s="1"/>
    </row>
    <row r="2559" spans="1:1">
      <c r="A2559" s="1"/>
    </row>
    <row r="2560" spans="1:1">
      <c r="A2560" s="1"/>
    </row>
    <row r="2561" spans="1:1">
      <c r="A2561" s="1"/>
    </row>
    <row r="2562" spans="1:1">
      <c r="A2562" s="1"/>
    </row>
    <row r="2563" spans="1:1">
      <c r="A2563" s="1"/>
    </row>
    <row r="2564" spans="1:1">
      <c r="A2564" s="1"/>
    </row>
    <row r="2565" spans="1:1">
      <c r="A2565" s="1"/>
    </row>
    <row r="2566" spans="1:1">
      <c r="A2566" s="1"/>
    </row>
    <row r="2567" spans="1:1">
      <c r="A2567" s="1"/>
    </row>
    <row r="2568" spans="1:1">
      <c r="A2568" s="1"/>
    </row>
    <row r="2569" spans="1:1">
      <c r="A2569" s="1"/>
    </row>
    <row r="2570" spans="1:1">
      <c r="A2570" s="1"/>
    </row>
    <row r="2571" spans="1:1">
      <c r="A2571" s="1"/>
    </row>
    <row r="2572" spans="1:1">
      <c r="A2572" s="1"/>
    </row>
    <row r="2573" spans="1:1">
      <c r="A2573" s="1"/>
    </row>
    <row r="2574" spans="1:1">
      <c r="A2574" s="1"/>
    </row>
    <row r="2575" spans="1:1">
      <c r="A2575" s="1"/>
    </row>
    <row r="2576" spans="1:1">
      <c r="A2576" s="1"/>
    </row>
    <row r="2577" spans="1:1">
      <c r="A2577" s="1"/>
    </row>
    <row r="2578" spans="1:1">
      <c r="A2578" s="1"/>
    </row>
    <row r="2579" spans="1:1">
      <c r="A2579" s="1"/>
    </row>
    <row r="2580" spans="1:1">
      <c r="A2580" s="1"/>
    </row>
    <row r="2581" spans="1:1">
      <c r="A2581" s="1"/>
    </row>
    <row r="2582" spans="1:1">
      <c r="A2582" s="1"/>
    </row>
    <row r="2583" spans="1:1">
      <c r="A2583" s="1"/>
    </row>
    <row r="2584" spans="1:1">
      <c r="A2584" s="1"/>
    </row>
    <row r="2585" spans="1:1">
      <c r="A2585" s="1"/>
    </row>
    <row r="2586" spans="1:1">
      <c r="A2586" s="1"/>
    </row>
    <row r="2587" spans="1:1">
      <c r="A2587" s="1"/>
    </row>
    <row r="2588" spans="1:1">
      <c r="A2588" s="1"/>
    </row>
    <row r="2589" spans="1:1">
      <c r="A2589" s="1"/>
    </row>
    <row r="2590" spans="1:1">
      <c r="A2590" s="1"/>
    </row>
    <row r="2591" spans="1:1">
      <c r="A2591" s="1"/>
    </row>
    <row r="2592" spans="1:1">
      <c r="A2592" s="1"/>
    </row>
    <row r="2593" spans="1:1">
      <c r="A2593" s="1"/>
    </row>
    <row r="2594" spans="1:1">
      <c r="A2594" s="1"/>
    </row>
    <row r="2595" spans="1:1">
      <c r="A2595" s="1"/>
    </row>
    <row r="2596" spans="1:1">
      <c r="A2596" s="1"/>
    </row>
    <row r="2597" spans="1:1">
      <c r="A2597" s="1"/>
    </row>
    <row r="2598" spans="1:1">
      <c r="A2598" s="1"/>
    </row>
    <row r="2599" spans="1:1">
      <c r="A2599" s="1"/>
    </row>
    <row r="2600" spans="1:1">
      <c r="A2600" s="1"/>
    </row>
    <row r="2601" spans="1:1">
      <c r="A2601" s="1"/>
    </row>
    <row r="2602" spans="1:1">
      <c r="A2602" s="1"/>
    </row>
    <row r="2603" spans="1:1">
      <c r="A2603" s="1"/>
    </row>
    <row r="2604" spans="1:1">
      <c r="A2604" s="1"/>
    </row>
    <row r="2605" spans="1:1">
      <c r="A2605" s="1"/>
    </row>
    <row r="2606" spans="1:1">
      <c r="A2606" s="1"/>
    </row>
    <row r="2607" spans="1:1">
      <c r="A2607" s="1"/>
    </row>
    <row r="2608" spans="1:1">
      <c r="A2608" s="1"/>
    </row>
    <row r="2609" spans="1:1">
      <c r="A2609" s="1"/>
    </row>
    <row r="2610" spans="1:1">
      <c r="A2610" s="1"/>
    </row>
    <row r="2611" spans="1:1">
      <c r="A2611" s="1"/>
    </row>
    <row r="2612" spans="1:1">
      <c r="A2612" s="1"/>
    </row>
    <row r="2613" spans="1:1">
      <c r="A2613" s="1"/>
    </row>
    <row r="2614" spans="1:1">
      <c r="A2614" s="1"/>
    </row>
    <row r="2615" spans="1:1">
      <c r="A2615" s="1"/>
    </row>
    <row r="2616" spans="1:1">
      <c r="A2616" s="1"/>
    </row>
    <row r="2617" spans="1:1">
      <c r="A2617" s="1"/>
    </row>
    <row r="2618" spans="1:1">
      <c r="A2618" s="1"/>
    </row>
    <row r="2619" spans="1:1">
      <c r="A2619" s="1"/>
    </row>
    <row r="2620" spans="1:1">
      <c r="A2620" s="1"/>
    </row>
    <row r="2621" spans="1:1">
      <c r="A2621" s="1"/>
    </row>
    <row r="2622" spans="1:1">
      <c r="A2622" s="1"/>
    </row>
    <row r="2623" spans="1:1">
      <c r="A2623" s="1"/>
    </row>
    <row r="2624" spans="1:1">
      <c r="A2624" s="1"/>
    </row>
    <row r="2625" spans="1:1">
      <c r="A2625" s="1"/>
    </row>
    <row r="2626" spans="1:1">
      <c r="A2626" s="1"/>
    </row>
    <row r="2627" spans="1:1">
      <c r="A2627" s="1"/>
    </row>
    <row r="2628" spans="1:1">
      <c r="A2628" s="1"/>
    </row>
    <row r="2629" spans="1:1">
      <c r="A2629" s="1"/>
    </row>
    <row r="2630" spans="1:1">
      <c r="A2630" s="1"/>
    </row>
    <row r="2631" spans="1:1">
      <c r="A2631" s="1"/>
    </row>
    <row r="2632" spans="1:1">
      <c r="A2632" s="1"/>
    </row>
    <row r="2633" spans="1:1">
      <c r="A2633" s="1"/>
    </row>
    <row r="2634" spans="1:1">
      <c r="A2634" s="1"/>
    </row>
    <row r="2635" spans="1:1">
      <c r="A2635" s="1"/>
    </row>
    <row r="2636" spans="1:1">
      <c r="A2636" s="1"/>
    </row>
    <row r="2637" spans="1:1">
      <c r="A2637" s="1"/>
    </row>
    <row r="2638" spans="1:1">
      <c r="A2638" s="1"/>
    </row>
    <row r="2639" spans="1:1">
      <c r="A2639" s="1"/>
    </row>
    <row r="2640" spans="1:1">
      <c r="A2640" s="1"/>
    </row>
    <row r="2641" spans="1:1">
      <c r="A2641" s="1"/>
    </row>
    <row r="2642" spans="1:1">
      <c r="A2642" s="1"/>
    </row>
    <row r="2643" spans="1:1">
      <c r="A2643" s="1"/>
    </row>
    <row r="2644" spans="1:1">
      <c r="A2644" s="1"/>
    </row>
    <row r="2645" spans="1:1">
      <c r="A2645" s="1"/>
    </row>
    <row r="2646" spans="1:1">
      <c r="A2646" s="1"/>
    </row>
    <row r="2647" spans="1:1">
      <c r="A2647" s="1"/>
    </row>
    <row r="2648" spans="1:1">
      <c r="A2648" s="1"/>
    </row>
    <row r="2649" spans="1:1">
      <c r="A2649" s="1"/>
    </row>
    <row r="2650" spans="1:1">
      <c r="A2650" s="1"/>
    </row>
    <row r="2651" spans="1:1">
      <c r="A2651" s="1"/>
    </row>
    <row r="2652" spans="1:1">
      <c r="A2652" s="1"/>
    </row>
    <row r="2653" spans="1:1">
      <c r="A2653" s="1"/>
    </row>
    <row r="2654" spans="1:1">
      <c r="A2654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3" sqref="I3"/>
    </sheetView>
  </sheetViews>
  <sheetFormatPr defaultRowHeight="15"/>
  <sheetData>
    <row r="1" spans="1:11">
      <c r="A1" t="s">
        <v>27</v>
      </c>
      <c r="B1" t="s">
        <v>28</v>
      </c>
      <c r="E1" s="7" t="s">
        <v>14</v>
      </c>
      <c r="F1" s="9">
        <v>0.33</v>
      </c>
      <c r="G1" s="8" t="s">
        <v>29</v>
      </c>
      <c r="I1" t="s">
        <v>37</v>
      </c>
      <c r="J1" t="s">
        <v>38</v>
      </c>
      <c r="K1" t="s">
        <v>41</v>
      </c>
    </row>
    <row r="2" spans="1:11">
      <c r="A2">
        <v>0</v>
      </c>
      <c r="B2">
        <f>F$1*A2/(F$2+A2+F$3*A2^2)</f>
        <v>0</v>
      </c>
      <c r="E2" s="7" t="s">
        <v>10</v>
      </c>
      <c r="F2" s="9">
        <v>0.5</v>
      </c>
      <c r="G2" s="8" t="s">
        <v>6</v>
      </c>
      <c r="I2">
        <v>0</v>
      </c>
      <c r="J2">
        <f>F$8</f>
        <v>15.87</v>
      </c>
      <c r="K2">
        <v>600</v>
      </c>
    </row>
    <row r="3" spans="1:11">
      <c r="A3">
        <f>A2+0.5</f>
        <v>0.5</v>
      </c>
      <c r="B3">
        <f t="shared" ref="B3:B23" si="0">F$1*A3/(F$2+A3+F$3*A3^2)</f>
        <v>0.15931034482758619</v>
      </c>
      <c r="E3" s="7" t="s">
        <v>11</v>
      </c>
      <c r="F3" s="9">
        <f>1/7</f>
        <v>0.14285714285714285</v>
      </c>
      <c r="G3" s="8" t="s">
        <v>12</v>
      </c>
      <c r="I3">
        <f>I2+F$10</f>
        <v>1</v>
      </c>
      <c r="J3">
        <f>F$9+(F$8-F$9)*EXP(F$6*I3/(A$22-F$5))</f>
        <v>15.759286245910152</v>
      </c>
      <c r="K3">
        <f>K2+(J3-F$9)*(I3-I2)</f>
        <v>595.75928624591018</v>
      </c>
    </row>
    <row r="4" spans="1:11">
      <c r="A4">
        <f t="shared" ref="A4:A22" si="1">A3+0.5</f>
        <v>1</v>
      </c>
      <c r="B4">
        <f t="shared" si="0"/>
        <v>0.20086956521739133</v>
      </c>
      <c r="E4" s="7" t="s">
        <v>33</v>
      </c>
      <c r="F4">
        <v>500</v>
      </c>
      <c r="G4" s="8" t="s">
        <v>34</v>
      </c>
      <c r="I4">
        <f t="shared" ref="I4:I32" si="2">I3+F$10</f>
        <v>2</v>
      </c>
      <c r="J4">
        <f t="shared" ref="J4:J32" si="3">F$9+(F$8-F$9)*EXP(F$6*I4/(A$22-F$5))</f>
        <v>15.64560456558673</v>
      </c>
      <c r="K4">
        <f t="shared" ref="K4:K32" si="4">K3+(J4-F$9)*(I4-I3)</f>
        <v>591.4048908114969</v>
      </c>
    </row>
    <row r="5" spans="1:11">
      <c r="A5">
        <f t="shared" si="1"/>
        <v>1.5</v>
      </c>
      <c r="B5">
        <f t="shared" si="0"/>
        <v>0.21323076923076925</v>
      </c>
      <c r="E5" s="10" t="s">
        <v>30</v>
      </c>
      <c r="F5">
        <f>(F2/F3)^0.5</f>
        <v>1.8708286933869707</v>
      </c>
      <c r="G5" s="8" t="s">
        <v>6</v>
      </c>
      <c r="I5">
        <f t="shared" si="2"/>
        <v>3</v>
      </c>
      <c r="J5">
        <f t="shared" si="3"/>
        <v>15.528875397224603</v>
      </c>
      <c r="K5">
        <f t="shared" si="4"/>
        <v>586.93376620872152</v>
      </c>
    </row>
    <row r="6" spans="1:11">
      <c r="A6">
        <f t="shared" si="1"/>
        <v>2</v>
      </c>
      <c r="B6">
        <f t="shared" si="0"/>
        <v>0.21488372093023259</v>
      </c>
      <c r="E6" s="10" t="s">
        <v>31</v>
      </c>
      <c r="F6">
        <f>B23</f>
        <v>0.2150506124729199</v>
      </c>
      <c r="G6" s="8" t="s">
        <v>32</v>
      </c>
      <c r="I6">
        <f t="shared" si="2"/>
        <v>4</v>
      </c>
      <c r="J6">
        <f t="shared" si="3"/>
        <v>15.409017046189071</v>
      </c>
      <c r="K6">
        <f t="shared" si="4"/>
        <v>582.34278325491061</v>
      </c>
    </row>
    <row r="7" spans="1:11">
      <c r="A7">
        <f t="shared" si="1"/>
        <v>2.5</v>
      </c>
      <c r="B7">
        <f t="shared" si="0"/>
        <v>0.21192660550458717</v>
      </c>
      <c r="E7" s="7" t="s">
        <v>35</v>
      </c>
      <c r="F7">
        <f>F4*F6/(A22-F5)</f>
        <v>13.227093166186423</v>
      </c>
      <c r="G7" s="8" t="s">
        <v>16</v>
      </c>
      <c r="I7">
        <f t="shared" si="2"/>
        <v>5</v>
      </c>
      <c r="J7">
        <f t="shared" si="3"/>
        <v>15.285945627840668</v>
      </c>
      <c r="K7">
        <f t="shared" si="4"/>
        <v>577.62872888275126</v>
      </c>
    </row>
    <row r="8" spans="1:11">
      <c r="A8">
        <f t="shared" si="1"/>
        <v>3</v>
      </c>
      <c r="B8">
        <f t="shared" si="0"/>
        <v>0.20686567164179104</v>
      </c>
      <c r="E8" s="7" t="s">
        <v>36</v>
      </c>
      <c r="F8">
        <v>15.87</v>
      </c>
      <c r="G8" s="8" t="s">
        <v>16</v>
      </c>
      <c r="I8">
        <f t="shared" si="2"/>
        <v>6</v>
      </c>
      <c r="J8">
        <f t="shared" si="3"/>
        <v>15.15957500882725</v>
      </c>
      <c r="K8">
        <f t="shared" si="4"/>
        <v>572.78830389157849</v>
      </c>
    </row>
    <row r="9" spans="1:11">
      <c r="A9">
        <f t="shared" si="1"/>
        <v>3.5</v>
      </c>
      <c r="B9">
        <f t="shared" si="0"/>
        <v>0.2008695652173913</v>
      </c>
      <c r="E9" s="7" t="s">
        <v>20</v>
      </c>
      <c r="F9">
        <v>20</v>
      </c>
      <c r="G9" s="8" t="s">
        <v>16</v>
      </c>
      <c r="I9">
        <f t="shared" si="2"/>
        <v>7</v>
      </c>
      <c r="J9">
        <f t="shared" si="3"/>
        <v>15.029816746802299</v>
      </c>
      <c r="K9">
        <f t="shared" si="4"/>
        <v>567.81812063838083</v>
      </c>
    </row>
    <row r="10" spans="1:11">
      <c r="A10">
        <f t="shared" si="1"/>
        <v>4</v>
      </c>
      <c r="B10">
        <f t="shared" si="0"/>
        <v>0.19452631578947369</v>
      </c>
      <c r="E10" s="7" t="s">
        <v>39</v>
      </c>
      <c r="F10">
        <v>1</v>
      </c>
      <c r="G10" s="8" t="s">
        <v>40</v>
      </c>
      <c r="I10">
        <f t="shared" si="2"/>
        <v>8</v>
      </c>
      <c r="J10">
        <f t="shared" si="3"/>
        <v>14.896580028527236</v>
      </c>
      <c r="K10">
        <f t="shared" si="4"/>
        <v>562.71470066690802</v>
      </c>
    </row>
    <row r="11" spans="1:11">
      <c r="A11">
        <f t="shared" si="1"/>
        <v>4.5</v>
      </c>
      <c r="B11">
        <f t="shared" si="0"/>
        <v>0.18814479638009052</v>
      </c>
      <c r="I11">
        <f t="shared" si="2"/>
        <v>9</v>
      </c>
      <c r="J11">
        <f t="shared" si="3"/>
        <v>14.759771606314439</v>
      </c>
      <c r="K11">
        <f t="shared" si="4"/>
        <v>557.47447227322243</v>
      </c>
    </row>
    <row r="12" spans="1:11">
      <c r="A12">
        <f t="shared" si="1"/>
        <v>5</v>
      </c>
      <c r="B12">
        <f t="shared" si="0"/>
        <v>0.18188976377952759</v>
      </c>
      <c r="I12">
        <f t="shared" si="2"/>
        <v>10</v>
      </c>
      <c r="J12">
        <f t="shared" si="3"/>
        <v>14.619295732766464</v>
      </c>
      <c r="K12">
        <f t="shared" si="4"/>
        <v>552.09376800598886</v>
      </c>
    </row>
    <row r="13" spans="1:11">
      <c r="A13">
        <f t="shared" si="1"/>
        <v>5.5</v>
      </c>
      <c r="B13">
        <f t="shared" si="0"/>
        <v>0.17584775086505192</v>
      </c>
      <c r="I13">
        <f t="shared" si="2"/>
        <v>11</v>
      </c>
      <c r="J13">
        <f t="shared" si="3"/>
        <v>14.475054093765813</v>
      </c>
      <c r="K13">
        <f t="shared" si="4"/>
        <v>546.5688220997547</v>
      </c>
    </row>
    <row r="14" spans="1:11">
      <c r="A14">
        <f t="shared" si="1"/>
        <v>6</v>
      </c>
      <c r="B14">
        <f t="shared" si="0"/>
        <v>0.17006134969325154</v>
      </c>
      <c r="I14">
        <f t="shared" si="2"/>
        <v>12</v>
      </c>
      <c r="J14">
        <f t="shared" si="3"/>
        <v>14.326945739668352</v>
      </c>
      <c r="K14">
        <f t="shared" si="4"/>
        <v>540.895767839423</v>
      </c>
    </row>
    <row r="15" spans="1:11">
      <c r="A15">
        <f t="shared" si="1"/>
        <v>6.5</v>
      </c>
      <c r="B15">
        <f t="shared" si="0"/>
        <v>0.16454794520547947</v>
      </c>
      <c r="I15">
        <f t="shared" si="2"/>
        <v>13</v>
      </c>
      <c r="J15">
        <f t="shared" si="3"/>
        <v>14.174867014652197</v>
      </c>
      <c r="K15">
        <f t="shared" si="4"/>
        <v>535.07063485407525</v>
      </c>
    </row>
    <row r="16" spans="1:11">
      <c r="A16">
        <f t="shared" si="1"/>
        <v>7</v>
      </c>
      <c r="B16">
        <f t="shared" si="0"/>
        <v>0.15931034482758621</v>
      </c>
      <c r="I16">
        <f t="shared" si="2"/>
        <v>14</v>
      </c>
      <c r="J16">
        <f t="shared" si="3"/>
        <v>14.01871148417267</v>
      </c>
      <c r="K16">
        <f t="shared" si="4"/>
        <v>529.08934633824788</v>
      </c>
    </row>
    <row r="17" spans="1:11">
      <c r="A17">
        <f t="shared" si="1"/>
        <v>7.5</v>
      </c>
      <c r="B17">
        <f t="shared" si="0"/>
        <v>0.15434298440979957</v>
      </c>
      <c r="I17">
        <f t="shared" si="2"/>
        <v>15</v>
      </c>
      <c r="J17">
        <f t="shared" si="3"/>
        <v>13.858369860472489</v>
      </c>
      <c r="K17">
        <f t="shared" si="4"/>
        <v>522.9477161987204</v>
      </c>
    </row>
    <row r="18" spans="1:11">
      <c r="A18">
        <f t="shared" si="1"/>
        <v>8</v>
      </c>
      <c r="B18">
        <f t="shared" si="0"/>
        <v>0.14963562753036438</v>
      </c>
      <c r="I18">
        <f t="shared" si="2"/>
        <v>16</v>
      </c>
      <c r="J18">
        <f t="shared" si="3"/>
        <v>13.693729926095143</v>
      </c>
      <c r="K18">
        <f t="shared" si="4"/>
        <v>516.6414461248155</v>
      </c>
    </row>
    <row r="19" spans="1:11">
      <c r="A19">
        <f t="shared" si="1"/>
        <v>8.5</v>
      </c>
      <c r="B19">
        <f t="shared" si="0"/>
        <v>0.14517560073937155</v>
      </c>
      <c r="I19">
        <f t="shared" si="2"/>
        <v>17</v>
      </c>
      <c r="J19">
        <f t="shared" si="3"/>
        <v>13.524676455347816</v>
      </c>
      <c r="K19">
        <f t="shared" si="4"/>
        <v>510.16612258016335</v>
      </c>
    </row>
    <row r="20" spans="1:11">
      <c r="A20">
        <f t="shared" si="1"/>
        <v>9</v>
      </c>
      <c r="B20">
        <f t="shared" si="0"/>
        <v>0.14094915254237289</v>
      </c>
      <c r="I20">
        <f t="shared" si="2"/>
        <v>18</v>
      </c>
      <c r="J20">
        <f t="shared" si="3"/>
        <v>13.351091133658997</v>
      </c>
      <c r="K20">
        <f t="shared" si="4"/>
        <v>503.51721371382234</v>
      </c>
    </row>
    <row r="21" spans="1:11">
      <c r="A21">
        <f t="shared" si="1"/>
        <v>9.5</v>
      </c>
      <c r="B21">
        <f t="shared" si="0"/>
        <v>0.13694227769110764</v>
      </c>
      <c r="I21">
        <f t="shared" si="2"/>
        <v>19</v>
      </c>
      <c r="J21">
        <f t="shared" si="3"/>
        <v>13.172852474774281</v>
      </c>
      <c r="K21">
        <f t="shared" si="4"/>
        <v>496.69006618859663</v>
      </c>
    </row>
    <row r="22" spans="1:11">
      <c r="A22">
        <f t="shared" si="1"/>
        <v>10</v>
      </c>
      <c r="B22">
        <f t="shared" si="0"/>
        <v>0.13314121037463977</v>
      </c>
      <c r="I22">
        <f t="shared" si="2"/>
        <v>20</v>
      </c>
      <c r="J22">
        <f t="shared" si="3"/>
        <v>12.989835735732402</v>
      </c>
      <c r="K22">
        <f t="shared" si="4"/>
        <v>489.67990192432904</v>
      </c>
    </row>
    <row r="23" spans="1:11">
      <c r="A23">
        <f>F5</f>
        <v>1.8708286933869707</v>
      </c>
      <c r="B23" s="7">
        <f t="shared" si="0"/>
        <v>0.2150506124729199</v>
      </c>
      <c r="I23">
        <f t="shared" si="2"/>
        <v>21</v>
      </c>
      <c r="J23">
        <f t="shared" si="3"/>
        <v>12.801912829562049</v>
      </c>
      <c r="K23">
        <f t="shared" si="4"/>
        <v>482.48181475389111</v>
      </c>
    </row>
    <row r="24" spans="1:11">
      <c r="I24">
        <f t="shared" si="2"/>
        <v>22</v>
      </c>
      <c r="J24">
        <f t="shared" si="3"/>
        <v>12.608952235638284</v>
      </c>
      <c r="K24">
        <f t="shared" si="4"/>
        <v>475.09076698952941</v>
      </c>
    </row>
    <row r="25" spans="1:11">
      <c r="I25">
        <f t="shared" si="2"/>
        <v>23</v>
      </c>
      <c r="J25">
        <f t="shared" si="3"/>
        <v>12.410818907635898</v>
      </c>
      <c r="K25">
        <f t="shared" si="4"/>
        <v>467.50158589716528</v>
      </c>
    </row>
    <row r="26" spans="1:11">
      <c r="I26">
        <f t="shared" si="2"/>
        <v>24</v>
      </c>
      <c r="J26">
        <f t="shared" si="3"/>
        <v>12.20737417901524</v>
      </c>
      <c r="K26">
        <f t="shared" si="4"/>
        <v>459.70896007618052</v>
      </c>
    </row>
    <row r="27" spans="1:11">
      <c r="I27">
        <f t="shared" si="2"/>
        <v>25</v>
      </c>
      <c r="J27">
        <f t="shared" si="3"/>
        <v>11.998475665974391</v>
      </c>
      <c r="K27">
        <f t="shared" si="4"/>
        <v>451.70743574215493</v>
      </c>
    </row>
    <row r="28" spans="1:11">
      <c r="I28">
        <f t="shared" si="2"/>
        <v>26</v>
      </c>
      <c r="J28">
        <f t="shared" si="3"/>
        <v>11.783977167799756</v>
      </c>
      <c r="K28">
        <f t="shared" si="4"/>
        <v>443.4914129099547</v>
      </c>
    </row>
    <row r="29" spans="1:11">
      <c r="I29">
        <f t="shared" si="2"/>
        <v>27</v>
      </c>
      <c r="J29">
        <f t="shared" si="3"/>
        <v>11.563728564545329</v>
      </c>
      <c r="K29">
        <f t="shared" si="4"/>
        <v>435.05514147450003</v>
      </c>
    </row>
    <row r="30" spans="1:11">
      <c r="I30">
        <f t="shared" si="2"/>
        <v>28</v>
      </c>
      <c r="J30">
        <f t="shared" si="3"/>
        <v>11.337575711969027</v>
      </c>
      <c r="K30">
        <f t="shared" si="4"/>
        <v>426.39271718646904</v>
      </c>
    </row>
    <row r="31" spans="1:11">
      <c r="I31">
        <f t="shared" si="2"/>
        <v>29</v>
      </c>
      <c r="J31">
        <f t="shared" si="3"/>
        <v>11.105360333652566</v>
      </c>
      <c r="K31">
        <f t="shared" si="4"/>
        <v>417.49807752012163</v>
      </c>
    </row>
    <row r="32" spans="1:11">
      <c r="I32">
        <f t="shared" si="2"/>
        <v>30</v>
      </c>
      <c r="J32">
        <f t="shared" si="3"/>
        <v>10.866919910229374</v>
      </c>
      <c r="K32">
        <f t="shared" si="4"/>
        <v>408.36499743035102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21"/>
  <sheetViews>
    <sheetView workbookViewId="0">
      <selection activeCell="E6" sqref="E6"/>
    </sheetView>
  </sheetViews>
  <sheetFormatPr defaultRowHeight="15"/>
  <cols>
    <col min="3" max="3" width="9.28515625" bestFit="1" customWidth="1"/>
  </cols>
  <sheetData>
    <row r="1" spans="1:4">
      <c r="A1" s="7" t="s">
        <v>14</v>
      </c>
      <c r="B1" s="9">
        <v>0.33</v>
      </c>
      <c r="C1" s="8" t="s">
        <v>29</v>
      </c>
    </row>
    <row r="2" spans="1:4">
      <c r="A2" s="7" t="s">
        <v>10</v>
      </c>
      <c r="B2" s="9">
        <v>0.5</v>
      </c>
      <c r="C2" s="8" t="s">
        <v>6</v>
      </c>
    </row>
    <row r="3" spans="1:4">
      <c r="A3" s="7" t="s">
        <v>11</v>
      </c>
      <c r="B3" s="9">
        <v>7.0000000000000007E-2</v>
      </c>
      <c r="C3" s="8" t="s">
        <v>12</v>
      </c>
    </row>
    <row r="4" spans="1:4">
      <c r="A4" s="7" t="s">
        <v>33</v>
      </c>
      <c r="B4">
        <v>500</v>
      </c>
      <c r="C4" s="8" t="s">
        <v>34</v>
      </c>
    </row>
    <row r="5" spans="1:4">
      <c r="A5" s="11" t="s">
        <v>5</v>
      </c>
      <c r="B5" s="9">
        <v>12</v>
      </c>
      <c r="C5" s="8" t="s">
        <v>16</v>
      </c>
    </row>
    <row r="6" spans="1:4">
      <c r="A6" s="10" t="s">
        <v>3</v>
      </c>
      <c r="B6" s="9">
        <v>1</v>
      </c>
      <c r="C6" s="8" t="s">
        <v>40</v>
      </c>
    </row>
    <row r="7" spans="1:4">
      <c r="A7" s="7" t="s">
        <v>44</v>
      </c>
      <c r="B7" s="9">
        <v>10</v>
      </c>
      <c r="C7" s="8" t="s">
        <v>6</v>
      </c>
    </row>
    <row r="8" spans="1:4">
      <c r="A8" s="7" t="s">
        <v>37</v>
      </c>
      <c r="B8" t="s">
        <v>42</v>
      </c>
      <c r="C8" s="8" t="s">
        <v>43</v>
      </c>
      <c r="D8" t="s">
        <v>28</v>
      </c>
    </row>
    <row r="9" spans="1:4">
      <c r="A9" s="7">
        <v>0</v>
      </c>
      <c r="B9">
        <v>10</v>
      </c>
      <c r="C9" s="8">
        <f>B$5/B$4*(B$7-B9)-B$1*B9/(B$2+B9+B$3*B9^2)</f>
        <v>-0.18857142857142858</v>
      </c>
      <c r="D9">
        <f>B$1*B9/(B$2+B9+B$3*B9^2)</f>
        <v>0.18857142857142858</v>
      </c>
    </row>
    <row r="10" spans="1:4">
      <c r="A10" s="7">
        <f>A9+B$6</f>
        <v>1</v>
      </c>
      <c r="B10">
        <f>B9+C9*B$6</f>
        <v>9.8114285714285714</v>
      </c>
      <c r="C10" s="8">
        <f>B$5/B$4*(B$7-B10)-B$1*B10/(B$2+B10+B$3*B10^2)</f>
        <v>-0.1853738197078473</v>
      </c>
      <c r="D10">
        <f t="shared" ref="D10:D73" si="0">B$1*B10/(B$2+B10+B$3*B10^2)</f>
        <v>0.1898995339935616</v>
      </c>
    </row>
    <row r="11" spans="1:4">
      <c r="A11" s="7">
        <f t="shared" ref="A11:A34" si="1">A10+B$6</f>
        <v>2</v>
      </c>
      <c r="B11">
        <f t="shared" ref="B11:B34" si="2">B10+C10*B$6</f>
        <v>9.6260547517207247</v>
      </c>
      <c r="C11" s="8">
        <f t="shared" ref="C11:C74" si="3">B$5/B$4*(B$7-B11)-B$1*B11/(B$2+B11+B$3*B11^2)</f>
        <v>-0.18224472802495864</v>
      </c>
      <c r="D11">
        <f t="shared" si="0"/>
        <v>0.19121941398366124</v>
      </c>
    </row>
    <row r="12" spans="1:4">
      <c r="A12" s="7">
        <f t="shared" si="1"/>
        <v>3</v>
      </c>
      <c r="B12">
        <f t="shared" si="2"/>
        <v>9.4438100236957663</v>
      </c>
      <c r="C12" s="8">
        <f t="shared" si="3"/>
        <v>-0.17918224481618361</v>
      </c>
      <c r="D12">
        <f t="shared" si="0"/>
        <v>0.19253080424748523</v>
      </c>
    </row>
    <row r="13" spans="1:4">
      <c r="A13" s="7">
        <f t="shared" si="1"/>
        <v>4</v>
      </c>
      <c r="B13">
        <f t="shared" si="2"/>
        <v>9.2646277788795821</v>
      </c>
      <c r="C13" s="8">
        <f t="shared" si="3"/>
        <v>-0.17618450223233578</v>
      </c>
      <c r="D13">
        <f t="shared" si="0"/>
        <v>0.1938334355392258</v>
      </c>
    </row>
    <row r="14" spans="1:4">
      <c r="A14" s="7">
        <f t="shared" si="1"/>
        <v>5</v>
      </c>
      <c r="B14">
        <f t="shared" si="2"/>
        <v>9.0884432766472472</v>
      </c>
      <c r="C14" s="8">
        <f t="shared" si="3"/>
        <v>-0.17324967192009083</v>
      </c>
      <c r="D14">
        <f t="shared" si="0"/>
        <v>0.19512703328055689</v>
      </c>
    </row>
    <row r="15" spans="1:4">
      <c r="A15" s="7">
        <f t="shared" si="1"/>
        <v>6</v>
      </c>
      <c r="B15">
        <f t="shared" si="2"/>
        <v>8.9151936047271558</v>
      </c>
      <c r="C15" s="8">
        <f t="shared" si="3"/>
        <v>-0.17037596368153637</v>
      </c>
      <c r="D15">
        <f t="shared" si="0"/>
        <v>0.19641131716808463</v>
      </c>
    </row>
    <row r="16" spans="1:4">
      <c r="A16" s="7">
        <f t="shared" si="1"/>
        <v>7</v>
      </c>
      <c r="B16">
        <f t="shared" si="2"/>
        <v>8.7448176410456195</v>
      </c>
      <c r="C16" s="8">
        <f t="shared" si="3"/>
        <v>-0.16756162415450795</v>
      </c>
      <c r="D16">
        <f t="shared" si="0"/>
        <v>0.19768600076941309</v>
      </c>
    </row>
    <row r="17" spans="1:4">
      <c r="A17" s="7">
        <f t="shared" si="1"/>
        <v>8</v>
      </c>
      <c r="B17">
        <f t="shared" si="2"/>
        <v>8.5772560168911109</v>
      </c>
      <c r="C17" s="8">
        <f t="shared" si="3"/>
        <v>-0.16480493551348527</v>
      </c>
      <c r="D17">
        <f t="shared" si="0"/>
        <v>0.1989507911080986</v>
      </c>
    </row>
    <row r="18" spans="1:4">
      <c r="A18" s="7">
        <f t="shared" si="1"/>
        <v>9</v>
      </c>
      <c r="B18">
        <f t="shared" si="2"/>
        <v>8.4124510813776254</v>
      </c>
      <c r="C18" s="8">
        <f t="shared" si="3"/>
        <v>-0.16210421419090046</v>
      </c>
      <c r="D18">
        <f t="shared" si="0"/>
        <v>0.20020538823783746</v>
      </c>
    </row>
    <row r="19" spans="1:4">
      <c r="A19" s="7">
        <f t="shared" si="1"/>
        <v>10</v>
      </c>
      <c r="B19">
        <f t="shared" si="2"/>
        <v>8.2503468671867246</v>
      </c>
      <c r="C19" s="8">
        <f t="shared" si="3"/>
        <v>-0.15945780961879777</v>
      </c>
      <c r="D19">
        <f t="shared" si="0"/>
        <v>0.20144948480631639</v>
      </c>
    </row>
    <row r="20" spans="1:4">
      <c r="A20" s="7">
        <f t="shared" si="1"/>
        <v>11</v>
      </c>
      <c r="B20">
        <f t="shared" si="2"/>
        <v>8.0908890575679262</v>
      </c>
      <c r="C20" s="8">
        <f t="shared" si="3"/>
        <v>-0.15686410299087944</v>
      </c>
      <c r="D20">
        <f t="shared" si="0"/>
        <v>0.20268276560924922</v>
      </c>
    </row>
    <row r="21" spans="1:4">
      <c r="A21" s="7">
        <f t="shared" si="1"/>
        <v>12</v>
      </c>
      <c r="B21">
        <f t="shared" si="2"/>
        <v>7.9340249545770467</v>
      </c>
      <c r="C21" s="8">
        <f t="shared" si="3"/>
        <v>-0.15432150604508421</v>
      </c>
      <c r="D21">
        <f t="shared" si="0"/>
        <v>0.2039049071352351</v>
      </c>
    </row>
    <row r="22" spans="1:4">
      <c r="A22" s="7">
        <f t="shared" si="1"/>
        <v>13</v>
      </c>
      <c r="B22">
        <f t="shared" si="2"/>
        <v>7.7797034485319623</v>
      </c>
      <c r="C22" s="8">
        <f t="shared" si="3"/>
        <v>-0.15182845986696664</v>
      </c>
      <c r="D22">
        <f t="shared" si="0"/>
        <v>0.20511557710219955</v>
      </c>
    </row>
    <row r="23" spans="1:4">
      <c r="A23" s="7">
        <f t="shared" si="1"/>
        <v>14</v>
      </c>
      <c r="B23">
        <f t="shared" si="2"/>
        <v>7.6278749886649955</v>
      </c>
      <c r="C23" s="8">
        <f t="shared" si="3"/>
        <v>-0.14938343371428175</v>
      </c>
      <c r="D23">
        <f t="shared" si="0"/>
        <v>0.20631443398632185</v>
      </c>
    </row>
    <row r="24" spans="1:4">
      <c r="A24" s="7">
        <f t="shared" si="1"/>
        <v>15</v>
      </c>
      <c r="B24">
        <f t="shared" si="2"/>
        <v>7.4784915549507138</v>
      </c>
      <c r="C24" s="8">
        <f t="shared" si="3"/>
        <v>-0.14698492386333609</v>
      </c>
      <c r="D24">
        <f t="shared" si="0"/>
        <v>0.20750112654451897</v>
      </c>
    </row>
    <row r="25" spans="1:4">
      <c r="A25" s="7">
        <f t="shared" si="1"/>
        <v>16</v>
      </c>
      <c r="B25">
        <f t="shared" si="2"/>
        <v>7.331506631087378</v>
      </c>
      <c r="C25" s="8">
        <f t="shared" si="3"/>
        <v>-0.14463145247783504</v>
      </c>
      <c r="D25">
        <f t="shared" si="0"/>
        <v>0.20867529333173795</v>
      </c>
    </row>
    <row r="26" spans="1:4">
      <c r="A26" s="7">
        <f t="shared" si="1"/>
        <v>17</v>
      </c>
      <c r="B26">
        <f t="shared" si="2"/>
        <v>7.1868751786095428</v>
      </c>
      <c r="C26" s="8">
        <f t="shared" si="3"/>
        <v>-0.14232156650115016</v>
      </c>
      <c r="D26">
        <f t="shared" si="0"/>
        <v>0.20983656221452113</v>
      </c>
    </row>
    <row r="27" spans="1:4">
      <c r="A27" s="7">
        <f t="shared" si="1"/>
        <v>18</v>
      </c>
      <c r="B27">
        <f t="shared" si="2"/>
        <v>7.0445536121083929</v>
      </c>
      <c r="C27" s="8">
        <f t="shared" si="3"/>
        <v>-0.14005383657314285</v>
      </c>
      <c r="D27">
        <f t="shared" si="0"/>
        <v>0.21098454988254142</v>
      </c>
    </row>
    <row r="28" spans="1:4">
      <c r="A28" s="7">
        <f t="shared" si="1"/>
        <v>19</v>
      </c>
      <c r="B28">
        <f t="shared" si="2"/>
        <v>6.9044997755352497</v>
      </c>
      <c r="C28" s="8">
        <f t="shared" si="3"/>
        <v>-0.13782685597291894</v>
      </c>
      <c r="D28">
        <f t="shared" si="0"/>
        <v>0.21211886136007296</v>
      </c>
    </row>
    <row r="29" spans="1:4">
      <c r="A29" s="7">
        <f t="shared" si="1"/>
        <v>20</v>
      </c>
      <c r="B29">
        <f t="shared" si="2"/>
        <v>6.766672919562331</v>
      </c>
      <c r="C29" s="8">
        <f t="shared" si="3"/>
        <v>-0.13563923958915181</v>
      </c>
      <c r="D29">
        <f t="shared" si="0"/>
        <v>0.21323908951965587</v>
      </c>
    </row>
    <row r="30" spans="1:4">
      <c r="A30" s="7">
        <f t="shared" si="1"/>
        <v>21</v>
      </c>
      <c r="B30">
        <f t="shared" si="2"/>
        <v>6.6310336799731795</v>
      </c>
      <c r="C30" s="8">
        <f t="shared" si="3"/>
        <v>-0.13348962291990485</v>
      </c>
      <c r="D30">
        <f t="shared" si="0"/>
        <v>0.21434481460054852</v>
      </c>
    </row>
    <row r="31" spans="1:4">
      <c r="A31" s="7">
        <f t="shared" si="1"/>
        <v>22</v>
      </c>
      <c r="B31">
        <f t="shared" si="2"/>
        <v>6.4975440570532745</v>
      </c>
      <c r="C31" s="8">
        <f t="shared" si="3"/>
        <v>-0.13137666110420637</v>
      </c>
      <c r="D31">
        <f t="shared" si="0"/>
        <v>0.21543560373492779</v>
      </c>
    </row>
    <row r="32" spans="1:4">
      <c r="A32" s="7">
        <f t="shared" si="1"/>
        <v>23</v>
      </c>
      <c r="B32">
        <f t="shared" si="2"/>
        <v>6.3661673959490681</v>
      </c>
      <c r="C32" s="8">
        <f t="shared" si="3"/>
        <v>-0.12929902798798898</v>
      </c>
      <c r="D32">
        <f t="shared" si="0"/>
        <v>0.21651101048521135</v>
      </c>
    </row>
    <row r="33" spans="1:4">
      <c r="A33" s="7">
        <f t="shared" si="1"/>
        <v>24</v>
      </c>
      <c r="B33">
        <f t="shared" si="2"/>
        <v>6.2368683679610788</v>
      </c>
      <c r="C33" s="8">
        <f t="shared" si="3"/>
        <v>-0.12725541522739425</v>
      </c>
      <c r="D33">
        <f t="shared" si="0"/>
        <v>0.21757057439632835</v>
      </c>
    </row>
    <row r="34" spans="1:4">
      <c r="A34" s="7">
        <f t="shared" si="1"/>
        <v>25</v>
      </c>
      <c r="B34">
        <f t="shared" si="2"/>
        <v>6.1096129527336842</v>
      </c>
      <c r="C34" s="8">
        <f t="shared" si="3"/>
        <v>-0.12524453143287947</v>
      </c>
      <c r="D34">
        <f t="shared" si="0"/>
        <v>0.21861382056727105</v>
      </c>
    </row>
    <row r="35" spans="1:4">
      <c r="A35" s="7">
        <f t="shared" ref="A35:A80" si="4">A34+B$6</f>
        <v>26</v>
      </c>
      <c r="B35">
        <f t="shared" ref="B35:B80" si="5">B34+C34*B$6</f>
        <v>5.9843684213008048</v>
      </c>
      <c r="C35" s="8">
        <f t="shared" si="3"/>
        <v>-0.12326510135803244</v>
      </c>
      <c r="D35">
        <f t="shared" si="0"/>
        <v>0.21964025924681313</v>
      </c>
    </row>
    <row r="36" spans="1:4">
      <c r="A36" s="7">
        <f t="shared" si="4"/>
        <v>27</v>
      </c>
      <c r="B36">
        <f t="shared" si="5"/>
        <v>5.8611033199427727</v>
      </c>
      <c r="C36" s="8">
        <f t="shared" si="3"/>
        <v>-0.12131586513751674</v>
      </c>
      <c r="D36">
        <f t="shared" si="0"/>
        <v>0.22064938545889021</v>
      </c>
    </row>
    <row r="37" spans="1:4">
      <c r="A37" s="7">
        <f t="shared" si="4"/>
        <v>28</v>
      </c>
      <c r="B37">
        <f t="shared" si="5"/>
        <v>5.7397874548052563</v>
      </c>
      <c r="C37" s="8">
        <f t="shared" si="3"/>
        <v>-0.11939557757913211</v>
      </c>
      <c r="D37">
        <f t="shared" si="0"/>
        <v>0.22164067866380596</v>
      </c>
    </row>
    <row r="38" spans="1:4">
      <c r="A38" s="7">
        <f t="shared" si="4"/>
        <v>29</v>
      </c>
      <c r="B38">
        <f t="shared" si="5"/>
        <v>5.6203918772261243</v>
      </c>
      <c r="C38" s="8">
        <f t="shared" si="3"/>
        <v>-0.11750300751558126</v>
      </c>
      <c r="D38">
        <f t="shared" si="0"/>
        <v>0.22261360246215428</v>
      </c>
    </row>
    <row r="39" spans="1:4">
      <c r="A39" s="7">
        <f t="shared" si="4"/>
        <v>30</v>
      </c>
      <c r="B39">
        <f t="shared" si="5"/>
        <v>5.5028888697105431</v>
      </c>
      <c r="C39" s="8">
        <f t="shared" si="3"/>
        <v>-0.11563693722219398</v>
      </c>
      <c r="D39">
        <f t="shared" si="0"/>
        <v>0.22356760434914094</v>
      </c>
    </row>
    <row r="40" spans="1:4">
      <c r="A40" s="7">
        <f t="shared" si="4"/>
        <v>31</v>
      </c>
      <c r="B40">
        <f t="shared" si="5"/>
        <v>5.3872519324883488</v>
      </c>
      <c r="C40" s="8">
        <f t="shared" si="3"/>
        <v>-0.11379616190756325</v>
      </c>
      <c r="D40">
        <f t="shared" si="0"/>
        <v>0.22450211552784288</v>
      </c>
    </row>
    <row r="41" spans="1:4">
      <c r="A41" s="7">
        <f t="shared" si="4"/>
        <v>32</v>
      </c>
      <c r="B41">
        <f t="shared" si="5"/>
        <v>5.2734557705807852</v>
      </c>
      <c r="C41" s="8">
        <f t="shared" si="3"/>
        <v>-0.1119794892848064</v>
      </c>
      <c r="D41">
        <f t="shared" si="0"/>
        <v>0.22541655079086756</v>
      </c>
    </row>
    <row r="42" spans="1:4">
      <c r="A42" s="7">
        <f t="shared" si="4"/>
        <v>33</v>
      </c>
      <c r="B42">
        <f t="shared" si="5"/>
        <v>5.1614762812959789</v>
      </c>
      <c r="C42" s="8">
        <f t="shared" si="3"/>
        <v>-0.11018573923196602</v>
      </c>
      <c r="D42">
        <f t="shared" si="0"/>
        <v>0.22631030848086253</v>
      </c>
    </row>
    <row r="43" spans="1:4">
      <c r="A43" s="7">
        <f t="shared" si="4"/>
        <v>34</v>
      </c>
      <c r="B43">
        <f t="shared" si="5"/>
        <v>5.0512905420640131</v>
      </c>
      <c r="C43" s="8">
        <f t="shared" si="3"/>
        <v>-0.1084137435509159</v>
      </c>
      <c r="D43">
        <f t="shared" si="0"/>
        <v>0.22718277054137959</v>
      </c>
    </row>
    <row r="44" spans="1:4">
      <c r="A44" s="7">
        <f t="shared" si="4"/>
        <v>35</v>
      </c>
      <c r="B44">
        <f t="shared" si="5"/>
        <v>4.9428767985130975</v>
      </c>
      <c r="C44" s="8">
        <f t="shared" si="3"/>
        <v>-0.1066623458350269</v>
      </c>
      <c r="D44">
        <f t="shared" si="0"/>
        <v>0.22803330267071256</v>
      </c>
    </row>
    <row r="45" spans="1:4">
      <c r="A45" s="7">
        <f t="shared" si="4"/>
        <v>36</v>
      </c>
      <c r="B45">
        <f t="shared" si="5"/>
        <v>4.8362144526780702</v>
      </c>
      <c r="C45" s="8">
        <f t="shared" si="3"/>
        <v>-0.1049304014567732</v>
      </c>
      <c r="D45">
        <f t="shared" si="0"/>
        <v>0.22886125459249951</v>
      </c>
    </row>
    <row r="46" spans="1:4">
      <c r="A46" s="7">
        <f t="shared" si="4"/>
        <v>37</v>
      </c>
      <c r="B46">
        <f t="shared" si="5"/>
        <v>4.731284051221297</v>
      </c>
      <c r="C46" s="8">
        <f t="shared" si="3"/>
        <v>-0.10321677768741028</v>
      </c>
      <c r="D46">
        <f t="shared" si="0"/>
        <v>0.22966596045809914</v>
      </c>
    </row>
    <row r="47" spans="1:4">
      <c r="A47" s="7">
        <f t="shared" si="4"/>
        <v>38</v>
      </c>
      <c r="B47">
        <f t="shared" si="5"/>
        <v>4.6280672735338868</v>
      </c>
      <c r="C47" s="8">
        <f t="shared" si="3"/>
        <v>-0.10152035396182119</v>
      </c>
      <c r="D47">
        <f t="shared" si="0"/>
        <v>0.23044673939700791</v>
      </c>
    </row>
    <row r="48" spans="1:4">
      <c r="A48" s="7">
        <f t="shared" si="4"/>
        <v>39</v>
      </c>
      <c r="B48">
        <f t="shared" si="5"/>
        <v>4.5265469195720653</v>
      </c>
      <c r="C48" s="8">
        <f t="shared" si="3"/>
        <v>-9.9840022302591425E-2</v>
      </c>
      <c r="D48">
        <f t="shared" si="0"/>
        <v>0.23120289623286186</v>
      </c>
    </row>
    <row r="49" spans="1:4">
      <c r="A49" s="7">
        <f t="shared" si="4"/>
        <v>40</v>
      </c>
      <c r="B49">
        <f t="shared" si="5"/>
        <v>4.4267068972694741</v>
      </c>
      <c r="C49" s="8">
        <f t="shared" si="3"/>
        <v>-9.8174687918314768E-2</v>
      </c>
      <c r="D49">
        <f t="shared" si="0"/>
        <v>0.23193372238384738</v>
      </c>
    </row>
    <row r="50" spans="1:4">
      <c r="A50" s="7">
        <f t="shared" si="4"/>
        <v>41</v>
      </c>
      <c r="B50">
        <f t="shared" si="5"/>
        <v>4.3285322093511596</v>
      </c>
      <c r="C50" s="8">
        <f t="shared" si="3"/>
        <v>-9.6523269992028843E-2</v>
      </c>
      <c r="D50">
        <f t="shared" si="0"/>
        <v>0.23263849696760103</v>
      </c>
    </row>
    <row r="51" spans="1:4">
      <c r="A51" s="7">
        <f t="shared" si="4"/>
        <v>42</v>
      </c>
      <c r="B51">
        <f t="shared" si="5"/>
        <v>4.2320089393591305</v>
      </c>
      <c r="C51" s="8">
        <f t="shared" si="3"/>
        <v>-9.4884702676499982E-2</v>
      </c>
      <c r="D51">
        <f t="shared" si="0"/>
        <v>0.23331648813188086</v>
      </c>
    </row>
    <row r="52" spans="1:4">
      <c r="A52" s="7">
        <f t="shared" si="4"/>
        <v>43</v>
      </c>
      <c r="B52">
        <f t="shared" si="5"/>
        <v>4.1371242366826309</v>
      </c>
      <c r="C52" s="8">
        <f t="shared" si="3"/>
        <v>-9.3257936313781459E-2</v>
      </c>
      <c r="D52">
        <f t="shared" si="0"/>
        <v>0.23396695463339831</v>
      </c>
    </row>
    <row r="53" spans="1:4">
      <c r="A53" s="7">
        <f t="shared" si="4"/>
        <v>44</v>
      </c>
      <c r="B53">
        <f t="shared" si="5"/>
        <v>4.0438663003688493</v>
      </c>
      <c r="C53" s="8">
        <f t="shared" si="3"/>
        <v>-9.1641938897021491E-2</v>
      </c>
      <c r="D53">
        <f t="shared" si="0"/>
        <v>0.2345891476881691</v>
      </c>
    </row>
    <row r="54" spans="1:4">
      <c r="A54" s="7">
        <f t="shared" si="4"/>
        <v>45</v>
      </c>
      <c r="B54">
        <f t="shared" si="5"/>
        <v>3.9522243614718278</v>
      </c>
      <c r="C54" s="8">
        <f t="shared" si="3"/>
        <v>-9.0035697792835823E-2</v>
      </c>
      <c r="D54">
        <f t="shared" si="0"/>
        <v>0.23518231311751195</v>
      </c>
    </row>
    <row r="55" spans="1:4">
      <c r="A55" s="7">
        <f t="shared" si="4"/>
        <v>46</v>
      </c>
      <c r="B55">
        <f t="shared" si="5"/>
        <v>3.8621886636789919</v>
      </c>
      <c r="C55" s="8">
        <f t="shared" si="3"/>
        <v>-8.8438221742629941E-2</v>
      </c>
      <c r="D55">
        <f t="shared" si="0"/>
        <v>0.23574569381433413</v>
      </c>
    </row>
    <row r="56" spans="1:4">
      <c r="A56" s="7">
        <f t="shared" si="4"/>
        <v>47</v>
      </c>
      <c r="B56">
        <f t="shared" si="5"/>
        <v>3.7737504419363619</v>
      </c>
      <c r="C56" s="8">
        <f t="shared" si="3"/>
        <v>-8.6848543160988251E-2</v>
      </c>
      <c r="D56">
        <f t="shared" si="0"/>
        <v>0.23627853255451556</v>
      </c>
    </row>
    <row r="57" spans="1:4">
      <c r="A57" s="7">
        <f t="shared" si="4"/>
        <v>48</v>
      </c>
      <c r="B57">
        <f t="shared" si="5"/>
        <v>3.6869018987753734</v>
      </c>
      <c r="C57" s="8">
        <f t="shared" si="3"/>
        <v>-8.526572074855665E-2</v>
      </c>
      <c r="D57">
        <f t="shared" si="0"/>
        <v>0.23678007517794769</v>
      </c>
    </row>
    <row r="58" spans="1:4">
      <c r="A58" s="7">
        <f t="shared" si="4"/>
        <v>49</v>
      </c>
      <c r="B58">
        <f t="shared" si="5"/>
        <v>3.6016361780268169</v>
      </c>
      <c r="C58" s="8">
        <f t="shared" si="3"/>
        <v>-8.368884243565114E-2</v>
      </c>
      <c r="D58">
        <f t="shared" si="0"/>
        <v>0.23724957416300752</v>
      </c>
    </row>
    <row r="59" spans="1:4">
      <c r="A59" s="7">
        <f t="shared" si="4"/>
        <v>50</v>
      </c>
      <c r="B59">
        <f t="shared" si="5"/>
        <v>3.5179473355911659</v>
      </c>
      <c r="C59" s="8">
        <f t="shared" si="3"/>
        <v>-8.2117028671020303E-2</v>
      </c>
      <c r="D59">
        <f t="shared" si="0"/>
        <v>0.23768629261683233</v>
      </c>
    </row>
    <row r="60" spans="1:4">
      <c r="A60" s="7">
        <f t="shared" si="4"/>
        <v>51</v>
      </c>
      <c r="B60">
        <f t="shared" si="5"/>
        <v>3.4358303069201455</v>
      </c>
      <c r="C60" s="8">
        <f t="shared" si="3"/>
        <v>-8.0549436067676061E-2</v>
      </c>
      <c r="D60">
        <f t="shared" si="0"/>
        <v>0.23808950870159257</v>
      </c>
    </row>
    <row r="61" spans="1:4">
      <c r="A61" s="7">
        <f t="shared" si="4"/>
        <v>52</v>
      </c>
      <c r="B61">
        <f t="shared" si="5"/>
        <v>3.3552808708524693</v>
      </c>
      <c r="C61" s="8">
        <f t="shared" si="3"/>
        <v>-7.8985261414368596E-2</v>
      </c>
      <c r="D61">
        <f t="shared" si="0"/>
        <v>0.23845852051390934</v>
      </c>
    </row>
    <row r="62" spans="1:4">
      <c r="A62" s="7">
        <f t="shared" si="4"/>
        <v>53</v>
      </c>
      <c r="B62">
        <f t="shared" si="5"/>
        <v>3.2762956094381006</v>
      </c>
      <c r="C62" s="8">
        <f t="shared" si="3"/>
        <v>-7.7423746056999643E-2</v>
      </c>
      <c r="D62">
        <f t="shared" si="0"/>
        <v>0.23879265143048523</v>
      </c>
    </row>
    <row r="63" spans="1:4">
      <c r="A63" s="7">
        <f t="shared" si="4"/>
        <v>54</v>
      </c>
      <c r="B63">
        <f t="shared" si="5"/>
        <v>3.1988718633811009</v>
      </c>
      <c r="C63" s="8">
        <f t="shared" si="3"/>
        <v>-7.5864180648931884E-2</v>
      </c>
      <c r="D63">
        <f t="shared" si="0"/>
        <v>0.23909125592778549</v>
      </c>
    </row>
    <row r="64" spans="1:4">
      <c r="A64" s="7">
        <f t="shared" si="4"/>
        <v>55</v>
      </c>
      <c r="B64">
        <f t="shared" si="5"/>
        <v>3.1230076827321689</v>
      </c>
      <c r="C64" s="8">
        <f t="shared" si="3"/>
        <v>-7.4305910262646435E-2</v>
      </c>
      <c r="D64">
        <f t="shared" si="0"/>
        <v>0.23935372587707437</v>
      </c>
    </row>
    <row r="65" spans="1:4">
      <c r="A65" s="7">
        <f t="shared" si="4"/>
        <v>56</v>
      </c>
      <c r="B65">
        <f t="shared" si="5"/>
        <v>3.0487017724695225</v>
      </c>
      <c r="C65" s="8">
        <f t="shared" si="3"/>
        <v>-7.2748339847426069E-2</v>
      </c>
      <c r="D65">
        <f t="shared" si="0"/>
        <v>0.23957949730815753</v>
      </c>
    </row>
    <row r="66" spans="1:4">
      <c r="A66" s="7">
        <f t="shared" si="4"/>
        <v>57</v>
      </c>
      <c r="B66">
        <f t="shared" si="5"/>
        <v>2.9759534326220964</v>
      </c>
      <c r="C66" s="8">
        <f t="shared" si="3"/>
        <v>-7.1190940008619585E-2</v>
      </c>
      <c r="D66">
        <f t="shared" si="0"/>
        <v>0.23976805762568926</v>
      </c>
    </row>
    <row r="67" spans="1:4">
      <c r="A67" s="7">
        <f t="shared" si="4"/>
        <v>58</v>
      </c>
      <c r="B67">
        <f t="shared" si="5"/>
        <v>2.904762492613477</v>
      </c>
      <c r="C67" s="8">
        <f t="shared" si="3"/>
        <v>-6.9633253073521834E-2</v>
      </c>
      <c r="D67">
        <f t="shared" si="0"/>
        <v>0.2399189532507984</v>
      </c>
    </row>
    <row r="68" spans="1:4">
      <c r="A68" s="7">
        <f t="shared" si="4"/>
        <v>59</v>
      </c>
      <c r="B68">
        <f t="shared" si="5"/>
        <v>2.8351292395399552</v>
      </c>
      <c r="C68" s="8">
        <f t="shared" si="3"/>
        <v>-6.8074899396977473E-2</v>
      </c>
      <c r="D68">
        <f t="shared" si="0"/>
        <v>0.24003179764801855</v>
      </c>
    </row>
    <row r="69" spans="1:4">
      <c r="A69" s="7">
        <f t="shared" si="4"/>
        <v>60</v>
      </c>
      <c r="B69">
        <f t="shared" si="5"/>
        <v>2.7670543401429777</v>
      </c>
      <c r="C69" s="8">
        <f t="shared" si="3"/>
        <v>-6.6515583846524617E-2</v>
      </c>
      <c r="D69">
        <f t="shared" si="0"/>
        <v>0.24010627968309314</v>
      </c>
    </row>
    <row r="70" spans="1:4">
      <c r="A70" s="7">
        <f t="shared" si="4"/>
        <v>61</v>
      </c>
      <c r="B70">
        <f t="shared" si="5"/>
        <v>2.7005387562964529</v>
      </c>
      <c r="C70" s="8">
        <f t="shared" si="3"/>
        <v>-6.4955102392358854E-2</v>
      </c>
      <c r="D70">
        <f t="shared" si="0"/>
        <v>0.24014217224124398</v>
      </c>
    </row>
    <row r="71" spans="1:4">
      <c r="A71" s="7">
        <f t="shared" si="4"/>
        <v>62</v>
      </c>
      <c r="B71">
        <f t="shared" si="5"/>
        <v>2.635583653904094</v>
      </c>
      <c r="C71" s="8">
        <f t="shared" si="3"/>
        <v>-6.3393348711808378E-2</v>
      </c>
      <c r="D71">
        <f t="shared" si="0"/>
        <v>0.24013934101811013</v>
      </c>
    </row>
    <row r="72" spans="1:4">
      <c r="A72" s="7">
        <f t="shared" si="4"/>
        <v>63</v>
      </c>
      <c r="B72">
        <f t="shared" si="5"/>
        <v>2.5721903051922856</v>
      </c>
      <c r="C72" s="8">
        <f t="shared" si="3"/>
        <v>-6.1830320701669439E-2</v>
      </c>
      <c r="D72">
        <f t="shared" si="0"/>
        <v>0.24009775337705458</v>
      </c>
    </row>
    <row r="73" spans="1:4">
      <c r="A73" s="7">
        <f t="shared" si="4"/>
        <v>64</v>
      </c>
      <c r="B73">
        <f t="shared" si="5"/>
        <v>2.5103599844906164</v>
      </c>
      <c r="C73" s="8">
        <f t="shared" si="3"/>
        <v>-6.0266126775063461E-2</v>
      </c>
      <c r="D73">
        <f t="shared" si="0"/>
        <v>0.24001748714728868</v>
      </c>
    </row>
    <row r="74" spans="1:4">
      <c r="A74" s="7">
        <f t="shared" si="4"/>
        <v>65</v>
      </c>
      <c r="B74">
        <f t="shared" si="5"/>
        <v>2.4500938577155531</v>
      </c>
      <c r="C74" s="8">
        <f t="shared" si="3"/>
        <v>-5.8700991802969366E-2</v>
      </c>
      <c r="D74">
        <f t="shared" ref="D74:D137" si="6">B$1*B74/(B$2+B74+B$3*B74^2)</f>
        <v>0.23989873921779611</v>
      </c>
    </row>
    <row r="75" spans="1:4">
      <c r="A75" s="7">
        <f t="shared" si="4"/>
        <v>66</v>
      </c>
      <c r="B75">
        <f t="shared" si="5"/>
        <v>2.3913928659125836</v>
      </c>
      <c r="C75" s="8">
        <f t="shared" ref="C75:C80" si="7">B$5/B$4*(B$7-B75)-B$1*B75/(B$2+B75+B$3*B75^2)</f>
        <v>-5.7135262544920407E-2</v>
      </c>
      <c r="D75">
        <f t="shared" si="6"/>
        <v>0.23974183376301839</v>
      </c>
    </row>
    <row r="76" spans="1:4">
      <c r="A76" s="7">
        <f t="shared" si="4"/>
        <v>67</v>
      </c>
      <c r="B76">
        <f t="shared" si="5"/>
        <v>2.3342576033676634</v>
      </c>
      <c r="C76" s="8">
        <f t="shared" si="7"/>
        <v>-5.5569412399309376E-2</v>
      </c>
      <c r="D76">
        <f t="shared" si="6"/>
        <v>0.23954722991848545</v>
      </c>
    </row>
    <row r="77" spans="1:4">
      <c r="A77" s="7">
        <f t="shared" si="4"/>
        <v>68</v>
      </c>
      <c r="B77">
        <f t="shared" si="5"/>
        <v>2.2786881909683538</v>
      </c>
      <c r="C77" s="8">
        <f t="shared" si="7"/>
        <v>-5.4004045292225605E-2</v>
      </c>
      <c r="D77">
        <f t="shared" si="6"/>
        <v>0.23931552870898512</v>
      </c>
    </row>
    <row r="78" spans="1:4">
      <c r="A78" s="7">
        <f t="shared" si="4"/>
        <v>69</v>
      </c>
      <c r="B78">
        <f t="shared" si="5"/>
        <v>2.2246841456761284</v>
      </c>
      <c r="C78" s="8">
        <f t="shared" si="7"/>
        <v>-5.2439898515734745E-2</v>
      </c>
      <c r="D78">
        <f t="shared" si="6"/>
        <v>0.23904747901950765</v>
      </c>
    </row>
    <row r="79" spans="1:4">
      <c r="A79" s="7">
        <f t="shared" si="4"/>
        <v>70</v>
      </c>
      <c r="B79">
        <f t="shared" si="5"/>
        <v>2.1722442471603935</v>
      </c>
      <c r="C79" s="8">
        <f t="shared" si="7"/>
        <v>-5.0877844323067967E-2</v>
      </c>
      <c r="D79">
        <f t="shared" si="6"/>
        <v>0.23874398239121852</v>
      </c>
    </row>
    <row r="80" spans="1:4">
      <c r="A80" s="7">
        <f t="shared" si="4"/>
        <v>71</v>
      </c>
      <c r="B80">
        <f t="shared" si="5"/>
        <v>2.1213664028373254</v>
      </c>
      <c r="C80" s="8">
        <f t="shared" si="7"/>
        <v>-4.9318890090366857E-2</v>
      </c>
      <c r="D80">
        <f t="shared" si="6"/>
        <v>0.23840609642227106</v>
      </c>
    </row>
    <row r="81" spans="1:4">
      <c r="A81" s="7">
        <f>A80+B$6</f>
        <v>72</v>
      </c>
      <c r="B81">
        <f>B80+C80*B$6</f>
        <v>2.0720475127469586</v>
      </c>
      <c r="C81" s="8">
        <f>B$5/B$4*(B$7-B81)-B$1*B81/(B$2+B81+B$3*B81^2)</f>
        <v>-4.7764176863440283E-2</v>
      </c>
      <c r="D81">
        <f t="shared" si="6"/>
        <v>0.23803503655751326</v>
      </c>
    </row>
    <row r="82" spans="1:4">
      <c r="A82" s="7">
        <f t="shared" ref="A82:A121" si="8">A81+B$6</f>
        <v>73</v>
      </c>
      <c r="B82">
        <f t="shared" ref="B82:B121" si="9">B81+C81*B$6</f>
        <v>2.0242833358835184</v>
      </c>
      <c r="C82" s="8">
        <f t="shared" ref="C82:C121" si="10">B$5/B$4*(B$7-B82)-B$1*B82/(B$2+B82+B$3*B82^2)</f>
        <v>-4.6214976124311524E-2</v>
      </c>
      <c r="D82">
        <f t="shared" si="6"/>
        <v>0.23763217606310708</v>
      </c>
    </row>
    <row r="83" spans="1:4">
      <c r="A83" s="7">
        <f t="shared" si="8"/>
        <v>74</v>
      </c>
      <c r="B83">
        <f t="shared" si="9"/>
        <v>1.9780683597592068</v>
      </c>
      <c r="C83" s="8">
        <f t="shared" si="10"/>
        <v>-4.467268463682772E-2</v>
      </c>
      <c r="D83">
        <f t="shared" si="6"/>
        <v>0.23719904400260677</v>
      </c>
    </row>
    <row r="84" spans="1:4">
      <c r="A84" s="7">
        <f t="shared" si="8"/>
        <v>75</v>
      </c>
      <c r="B84">
        <f t="shared" si="9"/>
        <v>1.9333956751223791</v>
      </c>
      <c r="C84" s="8">
        <f t="shared" si="10"/>
        <v>-4.3138817263615153E-2</v>
      </c>
      <c r="D84">
        <f t="shared" si="6"/>
        <v>0.23673732106067807</v>
      </c>
    </row>
    <row r="85" spans="1:4">
      <c r="A85" s="7">
        <f t="shared" si="8"/>
        <v>76</v>
      </c>
      <c r="B85">
        <f t="shared" si="9"/>
        <v>1.890256857858764</v>
      </c>
      <c r="C85" s="8">
        <f t="shared" si="10"/>
        <v>-4.1614997688161237E-2</v>
      </c>
      <c r="D85">
        <f t="shared" si="6"/>
        <v>0.23624883309955089</v>
      </c>
    </row>
    <row r="86" spans="1:4">
      <c r="A86" s="7">
        <f t="shared" si="8"/>
        <v>77</v>
      </c>
      <c r="B86">
        <f t="shared" si="9"/>
        <v>1.8486418601706027</v>
      </c>
      <c r="C86" s="8">
        <f t="shared" si="10"/>
        <v>-4.0102947025251939E-2</v>
      </c>
      <c r="D86">
        <f t="shared" si="6"/>
        <v>0.23573554238115749</v>
      </c>
    </row>
    <row r="87" spans="1:4">
      <c r="A87" s="7">
        <f t="shared" si="8"/>
        <v>78</v>
      </c>
      <c r="B87">
        <f t="shared" si="9"/>
        <v>1.8085389131453509</v>
      </c>
      <c r="C87" s="8">
        <f t="shared" si="10"/>
        <v>-3.8604470359350551E-2</v>
      </c>
      <c r="D87">
        <f t="shared" si="6"/>
        <v>0.2351995364438621</v>
      </c>
    </row>
    <row r="88" spans="1:4">
      <c r="A88" s="7">
        <f t="shared" si="8"/>
        <v>79</v>
      </c>
      <c r="B88">
        <f t="shared" si="9"/>
        <v>1.7699344427860004</v>
      </c>
      <c r="C88" s="8">
        <f t="shared" si="10"/>
        <v>-3.7121441312141595E-2</v>
      </c>
      <c r="D88">
        <f t="shared" si="6"/>
        <v>0.23464301468527757</v>
      </c>
    </row>
    <row r="89" spans="1:4">
      <c r="A89" s="7">
        <f t="shared" si="8"/>
        <v>80</v>
      </c>
      <c r="B89">
        <f t="shared" si="9"/>
        <v>1.7328130014738587</v>
      </c>
      <c r="C89" s="8">
        <f t="shared" si="10"/>
        <v>-3.5655784805245422E-2</v>
      </c>
      <c r="D89">
        <f t="shared" si="6"/>
        <v>0.2340682727698728</v>
      </c>
    </row>
    <row r="90" spans="1:4">
      <c r="A90" s="7">
        <f t="shared" si="8"/>
        <v>81</v>
      </c>
      <c r="B90">
        <f t="shared" si="9"/>
        <v>1.6971572166686133</v>
      </c>
      <c r="C90" s="8">
        <f t="shared" si="10"/>
        <v>-3.4209458249367941E-2</v>
      </c>
      <c r="D90">
        <f t="shared" si="6"/>
        <v>0.23347768504932123</v>
      </c>
    </row>
    <row r="91" spans="1:4">
      <c r="A91" s="7">
        <f t="shared" si="8"/>
        <v>82</v>
      </c>
      <c r="B91">
        <f t="shared" si="9"/>
        <v>1.6629477584192454</v>
      </c>
      <c r="C91" s="8">
        <f t="shared" si="10"/>
        <v>-3.2784431453902974E-2</v>
      </c>
      <c r="D91">
        <f t="shared" si="6"/>
        <v>0.2328736852518411</v>
      </c>
    </row>
    <row r="92" spans="1:4">
      <c r="A92" s="7">
        <f t="shared" si="8"/>
        <v>83</v>
      </c>
      <c r="B92">
        <f t="shared" si="9"/>
        <v>1.6301633269653424</v>
      </c>
      <c r="C92" s="8">
        <f t="shared" si="10"/>
        <v>-3.1382665608017335E-2</v>
      </c>
      <c r="D92">
        <f t="shared" si="6"/>
        <v>0.23225874576084915</v>
      </c>
    </row>
    <row r="93" spans="1:4">
      <c r="A93" s="7">
        <f t="shared" si="8"/>
        <v>84</v>
      </c>
      <c r="B93">
        <f t="shared" si="9"/>
        <v>1.598780661357325</v>
      </c>
      <c r="C93" s="8">
        <f t="shared" si="10"/>
        <v>-3.0006091732312778E-2</v>
      </c>
      <c r="D93">
        <f t="shared" si="6"/>
        <v>0.23163535585973699</v>
      </c>
    </row>
    <row r="94" spans="1:4">
      <c r="A94" s="7">
        <f t="shared" si="8"/>
        <v>85</v>
      </c>
      <c r="B94">
        <f t="shared" si="9"/>
        <v>1.5687745696250122</v>
      </c>
      <c r="C94" s="8">
        <f t="shared" si="10"/>
        <v>-2.8656589036270413E-2</v>
      </c>
      <c r="D94">
        <f t="shared" si="6"/>
        <v>0.23100599936527014</v>
      </c>
    </row>
    <row r="95" spans="1:4">
      <c r="A95" s="7">
        <f t="shared" si="8"/>
        <v>86</v>
      </c>
      <c r="B95">
        <f t="shared" si="9"/>
        <v>1.5401179805887417</v>
      </c>
      <c r="C95" s="8">
        <f t="shared" si="10"/>
        <v>-2.7335963638311617E-2</v>
      </c>
      <c r="D95">
        <f t="shared" si="6"/>
        <v>0.23037313210418184</v>
      </c>
    </row>
    <row r="96" spans="1:4">
      <c r="A96" s="7">
        <f t="shared" si="8"/>
        <v>87</v>
      </c>
      <c r="B96">
        <f t="shared" si="9"/>
        <v>1.51278201695043</v>
      </c>
      <c r="C96" s="8">
        <f t="shared" si="10"/>
        <v>-2.6045928110590505E-2</v>
      </c>
      <c r="D96">
        <f t="shared" si="6"/>
        <v>0.2297391597037802</v>
      </c>
    </row>
    <row r="97" spans="1:4">
      <c r="A97" s="7">
        <f t="shared" si="8"/>
        <v>88</v>
      </c>
      <c r="B97">
        <f t="shared" si="9"/>
        <v>1.4867360888398395</v>
      </c>
      <c r="C97" s="8">
        <f t="shared" si="10"/>
        <v>-2.4788082298575792E-2</v>
      </c>
      <c r="D97">
        <f t="shared" si="6"/>
        <v>0.22910641616641966</v>
      </c>
    </row>
    <row r="98" spans="1:4">
      <c r="A98" s="7">
        <f t="shared" si="8"/>
        <v>89</v>
      </c>
      <c r="B98">
        <f t="shared" si="9"/>
        <v>1.4619480065412638</v>
      </c>
      <c r="C98" s="8">
        <f t="shared" si="10"/>
        <v>-2.3563895836061499E-2</v>
      </c>
      <c r="D98">
        <f t="shared" si="6"/>
        <v>0.22847714367907118</v>
      </c>
    </row>
    <row r="99" spans="1:4">
      <c r="A99" s="7">
        <f t="shared" si="8"/>
        <v>90</v>
      </c>
      <c r="B99">
        <f t="shared" si="9"/>
        <v>1.4383841107052022</v>
      </c>
      <c r="C99" s="8">
        <f t="shared" si="10"/>
        <v>-2.2374692730469437E-2</v>
      </c>
      <c r="D99">
        <f t="shared" si="6"/>
        <v>0.22785347407354459</v>
      </c>
    </row>
    <row r="100" spans="1:4">
      <c r="A100" s="7">
        <f t="shared" si="8"/>
        <v>91</v>
      </c>
      <c r="B100">
        <f t="shared" si="9"/>
        <v>1.4160094179747329</v>
      </c>
      <c r="C100" s="8">
        <f t="shared" si="10"/>
        <v>-2.1221638333166343E-2</v>
      </c>
      <c r="D100">
        <f t="shared" si="6"/>
        <v>0.22723741230177275</v>
      </c>
    </row>
    <row r="101" spans="1:4">
      <c r="A101" s="7">
        <f t="shared" si="8"/>
        <v>92</v>
      </c>
      <c r="B101">
        <f t="shared" si="9"/>
        <v>1.3947877796415666</v>
      </c>
      <c r="C101" s="8">
        <f t="shared" si="10"/>
        <v>-2.0105728937851147E-2</v>
      </c>
      <c r="D101">
        <f t="shared" si="6"/>
        <v>0.22663082222645356</v>
      </c>
    </row>
    <row r="102" spans="1:4">
      <c r="A102" s="7">
        <f t="shared" si="8"/>
        <v>93</v>
      </c>
      <c r="B102">
        <f t="shared" si="9"/>
        <v>1.3746820507037154</v>
      </c>
      <c r="C102" s="8">
        <f t="shared" si="10"/>
        <v>-1.9027784170376483E-2</v>
      </c>
      <c r="D102">
        <f t="shared" si="6"/>
        <v>0.22603541495348733</v>
      </c>
    </row>
    <row r="103" spans="1:4">
      <c r="A103" s="7">
        <f t="shared" si="8"/>
        <v>94</v>
      </c>
      <c r="B103">
        <f t="shared" si="9"/>
        <v>1.3556542665333389</v>
      </c>
      <c r="C103" s="8">
        <f t="shared" si="10"/>
        <v>-1.7988442249566833E-2</v>
      </c>
      <c r="D103">
        <f t="shared" si="6"/>
        <v>0.2254527398527667</v>
      </c>
    </row>
    <row r="104" spans="1:4">
      <c r="A104" s="7">
        <f t="shared" si="8"/>
        <v>95</v>
      </c>
      <c r="B104">
        <f t="shared" si="9"/>
        <v>1.337665824283772</v>
      </c>
      <c r="C104" s="8">
        <f t="shared" si="10"/>
        <v>-1.6988158114711521E-2</v>
      </c>
      <c r="D104">
        <f t="shared" si="6"/>
        <v>0.22488417833190102</v>
      </c>
    </row>
    <row r="105" spans="1:4">
      <c r="A105" s="7">
        <f t="shared" si="8"/>
        <v>96</v>
      </c>
      <c r="B105">
        <f t="shared" si="9"/>
        <v>1.3206776661690605</v>
      </c>
      <c r="C105" s="8">
        <f t="shared" si="10"/>
        <v>-1.602720433532287E-2</v>
      </c>
      <c r="D105">
        <f t="shared" si="6"/>
        <v>0.22433094034726542</v>
      </c>
    </row>
    <row r="106" spans="1:4">
      <c r="A106" s="7">
        <f t="shared" si="8"/>
        <v>97</v>
      </c>
      <c r="B106">
        <f t="shared" si="9"/>
        <v>1.3046504618337376</v>
      </c>
      <c r="C106" s="8">
        <f t="shared" si="10"/>
        <v>-1.5105674645920525E-2</v>
      </c>
      <c r="D106">
        <f t="shared" si="6"/>
        <v>0.22379406356191081</v>
      </c>
    </row>
    <row r="107" spans="1:4">
      <c r="A107" s="7">
        <f t="shared" si="8"/>
        <v>98</v>
      </c>
      <c r="B107">
        <f t="shared" si="9"/>
        <v>1.289544787187817</v>
      </c>
      <c r="C107" s="8">
        <f t="shared" si="10"/>
        <v>-1.4223489885874019E-2</v>
      </c>
      <c r="D107">
        <f t="shared" si="6"/>
        <v>0.22327441499336642</v>
      </c>
    </row>
    <row r="108" spans="1:4">
      <c r="A108" s="7">
        <f t="shared" si="8"/>
        <v>99</v>
      </c>
      <c r="B108">
        <f t="shared" si="9"/>
        <v>1.275321297301943</v>
      </c>
      <c r="C108" s="8">
        <f t="shared" si="10"/>
        <v>-1.3380406073776552E-2</v>
      </c>
      <c r="D108">
        <f t="shared" si="6"/>
        <v>0.22277269493852991</v>
      </c>
    </row>
    <row r="109" spans="1:4">
      <c r="A109" s="7">
        <f t="shared" si="8"/>
        <v>100</v>
      </c>
      <c r="B109">
        <f t="shared" si="9"/>
        <v>1.2619408912281664</v>
      </c>
      <c r="C109" s="8">
        <f t="shared" si="10"/>
        <v>-1.2576024308677491E-2</v>
      </c>
      <c r="D109">
        <f t="shared" si="6"/>
        <v>0.22228944291920152</v>
      </c>
    </row>
    <row r="110" spans="1:4">
      <c r="A110" s="7">
        <f t="shared" si="8"/>
        <v>101</v>
      </c>
      <c r="B110">
        <f t="shared" si="9"/>
        <v>1.249364866919489</v>
      </c>
      <c r="C110" s="8">
        <f t="shared" si="10"/>
        <v>-1.1809802167166067E-2</v>
      </c>
      <c r="D110">
        <f t="shared" si="6"/>
        <v>0.22182504536109834</v>
      </c>
    </row>
    <row r="111" spans="1:4">
      <c r="A111" s="7">
        <f t="shared" si="8"/>
        <v>102</v>
      </c>
      <c r="B111">
        <f t="shared" si="9"/>
        <v>1.237555064752323</v>
      </c>
      <c r="C111" s="8">
        <f t="shared" si="10"/>
        <v>-1.108106625539651E-2</v>
      </c>
      <c r="D111">
        <f t="shared" si="6"/>
        <v>0.22137974470134075</v>
      </c>
    </row>
    <row r="112" spans="1:4">
      <c r="A112" s="7">
        <f t="shared" si="8"/>
        <v>103</v>
      </c>
      <c r="B112">
        <f t="shared" si="9"/>
        <v>1.2264739984969264</v>
      </c>
      <c r="C112" s="8">
        <f t="shared" si="10"/>
        <v>-1.0389025577659305E-2</v>
      </c>
      <c r="D112">
        <f t="shared" si="6"/>
        <v>0.22095364961373307</v>
      </c>
    </row>
    <row r="113" spans="1:4">
      <c r="A113" s="7">
        <f t="shared" si="8"/>
        <v>104</v>
      </c>
      <c r="B113">
        <f t="shared" si="9"/>
        <v>1.2160849729192671</v>
      </c>
      <c r="C113" s="8">
        <f t="shared" si="10"/>
        <v>-9.732785396471072E-3</v>
      </c>
      <c r="D113">
        <f t="shared" si="6"/>
        <v>0.22054674604640867</v>
      </c>
    </row>
    <row r="114" spans="1:4">
      <c r="A114" s="7">
        <f t="shared" si="8"/>
        <v>105</v>
      </c>
      <c r="B114">
        <f t="shared" si="9"/>
        <v>1.206352187522796</v>
      </c>
      <c r="C114" s="8">
        <f t="shared" si="10"/>
        <v>-9.1113612815065803E-3</v>
      </c>
      <c r="D114">
        <f t="shared" si="6"/>
        <v>0.22015890878095948</v>
      </c>
    </row>
    <row r="115" spans="1:4">
      <c r="A115" s="7">
        <f t="shared" si="8"/>
        <v>106</v>
      </c>
      <c r="B115">
        <f t="shared" si="9"/>
        <v>1.1972408262412895</v>
      </c>
      <c r="C115" s="8">
        <f t="shared" si="10"/>
        <v>-8.5236930739487904E-3</v>
      </c>
      <c r="D115">
        <f t="shared" si="6"/>
        <v>0.21978991324415784</v>
      </c>
    </row>
    <row r="116" spans="1:4">
      <c r="A116" s="7">
        <f t="shared" si="8"/>
        <v>107</v>
      </c>
      <c r="B116">
        <f t="shared" si="9"/>
        <v>1.1887171331673407</v>
      </c>
      <c r="C116" s="8">
        <f t="shared" si="10"/>
        <v>-7.9686585268852472E-3</v>
      </c>
      <c r="D116">
        <f t="shared" si="6"/>
        <v>0.21943944733086906</v>
      </c>
    </row>
    <row r="117" spans="1:4">
      <c r="A117" s="7">
        <f t="shared" si="8"/>
        <v>108</v>
      </c>
      <c r="B117">
        <f t="shared" si="9"/>
        <v>1.1807484746404555</v>
      </c>
      <c r="C117" s="8">
        <f t="shared" si="10"/>
        <v>-7.4450864192193156E-3</v>
      </c>
      <c r="D117">
        <f t="shared" si="6"/>
        <v>0.21910712302784838</v>
      </c>
    </row>
    <row r="118" spans="1:4">
      <c r="A118" s="7">
        <f t="shared" si="8"/>
        <v>109</v>
      </c>
      <c r="B118">
        <f t="shared" si="9"/>
        <v>1.1733033882212363</v>
      </c>
      <c r="C118" s="8">
        <f t="shared" si="10"/>
        <v>-6.9517689783792358E-3</v>
      </c>
      <c r="D118">
        <f t="shared" si="6"/>
        <v>0.2187924876610696</v>
      </c>
    </row>
    <row r="119" spans="1:4">
      <c r="A119" s="7">
        <f t="shared" si="8"/>
        <v>110</v>
      </c>
      <c r="B119">
        <f t="shared" si="9"/>
        <v>1.1663516192428571</v>
      </c>
      <c r="C119" s="8">
        <f t="shared" si="10"/>
        <v>-6.4874734843320403E-3</v>
      </c>
      <c r="D119">
        <f t="shared" si="6"/>
        <v>0.2184950346225035</v>
      </c>
    </row>
    <row r="120" spans="1:4">
      <c r="A120" s="7">
        <f t="shared" si="8"/>
        <v>111</v>
      </c>
      <c r="B120">
        <f t="shared" si="9"/>
        <v>1.159864145758525</v>
      </c>
      <c r="C120" s="8">
        <f t="shared" si="10"/>
        <v>-6.0509529627837122E-3</v>
      </c>
      <c r="D120">
        <f t="shared" si="6"/>
        <v>0.21821421346457909</v>
      </c>
    </row>
    <row r="121" spans="1:4">
      <c r="A121" s="7">
        <f t="shared" si="8"/>
        <v>112</v>
      </c>
      <c r="B121">
        <f t="shared" si="9"/>
        <v>1.1538131927957413</v>
      </c>
      <c r="C121" s="8">
        <f t="shared" si="10"/>
        <v>-5.6409559080167482E-3</v>
      </c>
      <c r="D121">
        <f t="shared" si="6"/>
        <v>0.21794943928091895</v>
      </c>
    </row>
    <row r="122" spans="1:4">
      <c r="A122" s="7">
        <f>A121+B$6</f>
        <v>113</v>
      </c>
      <c r="B122">
        <f>B121+C121*B$6</f>
        <v>1.1481722368877245</v>
      </c>
      <c r="C122" s="8">
        <f>B$5/B$4*(B$7-B122)-B$1*B122/(B$2+B122+B$3*B122^2)</f>
        <v>-5.2562350049192574E-3</v>
      </c>
      <c r="D122">
        <f t="shared" si="6"/>
        <v>0.21770010131961387</v>
      </c>
    </row>
    <row r="123" spans="1:4">
      <c r="A123" s="7">
        <f t="shared" ref="A123:A139" si="11">A122+B$6</f>
        <v>114</v>
      </c>
      <c r="B123">
        <f t="shared" ref="B123:B139" si="12">B122+C122*B$6</f>
        <v>1.1429160018828053</v>
      </c>
      <c r="C123" s="8">
        <f t="shared" ref="C123:C139" si="13">B$5/B$4*(B$7-B123)-B$1*B123/(B$2+B123+B$3*B123^2)</f>
        <v>-4.895554845008504E-3</v>
      </c>
      <c r="D123">
        <f t="shared" si="6"/>
        <v>0.21746557079982121</v>
      </c>
    </row>
    <row r="124" spans="1:4">
      <c r="A124" s="7">
        <f t="shared" si="11"/>
        <v>115</v>
      </c>
      <c r="B124">
        <f t="shared" si="12"/>
        <v>1.1380204470377968</v>
      </c>
      <c r="C124" s="8">
        <f t="shared" si="13"/>
        <v>-4.5576986524977769E-3</v>
      </c>
      <c r="D124">
        <f t="shared" si="6"/>
        <v>0.21724520792359067</v>
      </c>
    </row>
    <row r="125" spans="1:4">
      <c r="A125" s="7">
        <f t="shared" si="11"/>
        <v>116</v>
      </c>
      <c r="B125">
        <f t="shared" si="12"/>
        <v>1.133462748385299</v>
      </c>
      <c r="C125" s="8">
        <f t="shared" si="13"/>
        <v>-4.2414740537255191E-3</v>
      </c>
      <c r="D125">
        <f t="shared" si="6"/>
        <v>0.21703836809247837</v>
      </c>
    </row>
    <row r="126" spans="1:4">
      <c r="A126" s="7">
        <f t="shared" si="11"/>
        <v>117</v>
      </c>
      <c r="B126">
        <f t="shared" si="12"/>
        <v>1.1292212743315735</v>
      </c>
      <c r="C126" s="8">
        <f t="shared" si="13"/>
        <v>-3.945717936757881E-3</v>
      </c>
      <c r="D126">
        <f t="shared" si="6"/>
        <v>0.21684440735280011</v>
      </c>
    </row>
    <row r="127" spans="1:4">
      <c r="A127" s="7">
        <f t="shared" si="11"/>
        <v>118</v>
      </c>
      <c r="B127">
        <f t="shared" si="12"/>
        <v>1.1252755563948156</v>
      </c>
      <c r="C127" s="8">
        <f t="shared" si="13"/>
        <v>-3.6693004579750887E-3</v>
      </c>
      <c r="D127">
        <f t="shared" si="6"/>
        <v>0.21666268710449954</v>
      </c>
    </row>
    <row r="128" spans="1:4">
      <c r="A128" s="7">
        <f t="shared" si="11"/>
        <v>119</v>
      </c>
      <c r="B128">
        <f t="shared" si="12"/>
        <v>1.1216062559368405</v>
      </c>
      <c r="C128" s="8">
        <f t="shared" si="13"/>
        <v>-3.4111282593321801E-3</v>
      </c>
      <c r="D128">
        <f t="shared" si="6"/>
        <v>0.21649257811684802</v>
      </c>
    </row>
    <row r="129" spans="1:4">
      <c r="A129" s="7">
        <f t="shared" si="11"/>
        <v>120</v>
      </c>
      <c r="B129">
        <f t="shared" si="12"/>
        <v>1.1181951276775084</v>
      </c>
      <c r="C129" s="8">
        <f t="shared" si="13"/>
        <v>-3.1701469641350621E-3</v>
      </c>
      <c r="D129">
        <f t="shared" si="6"/>
        <v>0.21633346389987487</v>
      </c>
    </row>
    <row r="130" spans="1:4">
      <c r="A130" s="7">
        <f t="shared" si="11"/>
        <v>121</v>
      </c>
      <c r="B130">
        <f t="shared" si="12"/>
        <v>1.1150249807133734</v>
      </c>
      <c r="C130" s="8">
        <f t="shared" si="13"/>
        <v>-2.9453430210257259E-3</v>
      </c>
      <c r="D130">
        <f t="shared" si="6"/>
        <v>0.21618474348390476</v>
      </c>
    </row>
    <row r="131" spans="1:4">
      <c r="A131" s="7">
        <f t="shared" si="11"/>
        <v>122</v>
      </c>
      <c r="B131">
        <f t="shared" si="12"/>
        <v>1.1120796376923476</v>
      </c>
      <c r="C131" s="8">
        <f t="shared" si="13"/>
        <v>-2.7357449658104716E-3</v>
      </c>
      <c r="D131">
        <f t="shared" si="6"/>
        <v>0.21604583366119412</v>
      </c>
    </row>
    <row r="132" spans="1:4">
      <c r="A132" s="7">
        <f t="shared" si="11"/>
        <v>123</v>
      </c>
      <c r="B132">
        <f t="shared" si="12"/>
        <v>1.1093438927265371</v>
      </c>
      <c r="C132" s="8">
        <f t="shared" si="13"/>
        <v>-2.5404241691958651E-3</v>
      </c>
      <c r="D132">
        <f t="shared" si="6"/>
        <v>0.21591617074375899</v>
      </c>
    </row>
    <row r="133" spans="1:4">
      <c r="A133" s="7">
        <f t="shared" si="11"/>
        <v>124</v>
      </c>
      <c r="B133">
        <f t="shared" si="12"/>
        <v>1.1068034685573411</v>
      </c>
      <c r="C133" s="8">
        <f t="shared" si="13"/>
        <v>-2.3584951357508155E-3</v>
      </c>
      <c r="D133">
        <f t="shared" si="6"/>
        <v>0.21579521189037462</v>
      </c>
    </row>
    <row r="134" spans="1:4">
      <c r="A134" s="7">
        <f t="shared" si="11"/>
        <v>125</v>
      </c>
      <c r="B134">
        <f t="shared" si="12"/>
        <v>1.1044449734215904</v>
      </c>
      <c r="C134" s="8">
        <f t="shared" si="13"/>
        <v>-2.1891154158100723E-3</v>
      </c>
      <c r="D134">
        <f t="shared" si="6"/>
        <v>0.21568243605369192</v>
      </c>
    </row>
    <row r="135" spans="1:4">
      <c r="A135" s="7">
        <f t="shared" si="11"/>
        <v>126</v>
      </c>
      <c r="B135">
        <f t="shared" si="12"/>
        <v>1.1022558580057804</v>
      </c>
      <c r="C135" s="8">
        <f t="shared" si="13"/>
        <v>-2.0314851878429907E-3</v>
      </c>
      <c r="D135">
        <f t="shared" si="6"/>
        <v>0.21557734459570427</v>
      </c>
    </row>
    <row r="136" spans="1:4">
      <c r="A136" s="7">
        <f t="shared" si="11"/>
        <v>127</v>
      </c>
      <c r="B136">
        <f t="shared" si="12"/>
        <v>1.1002243728179375</v>
      </c>
      <c r="C136" s="8">
        <f t="shared" si="13"/>
        <v>-1.8848465642488932E-3</v>
      </c>
      <c r="D136">
        <f t="shared" si="6"/>
        <v>0.21547946161661841</v>
      </c>
    </row>
    <row r="137" spans="1:4">
      <c r="A137" s="7">
        <f t="shared" si="11"/>
        <v>128</v>
      </c>
      <c r="B137">
        <f t="shared" si="12"/>
        <v>1.0983395262536886</v>
      </c>
      <c r="C137" s="8">
        <f t="shared" si="13"/>
        <v>-1.7484826688088095E-3</v>
      </c>
      <c r="D137">
        <f t="shared" si="6"/>
        <v>0.21538833403872029</v>
      </c>
    </row>
    <row r="138" spans="1:4">
      <c r="A138" s="7">
        <f t="shared" si="11"/>
        <v>129</v>
      </c>
      <c r="B138">
        <f t="shared" si="12"/>
        <v>1.0965910435848798</v>
      </c>
      <c r="C138" s="8">
        <f t="shared" si="13"/>
        <v>-1.6217165292593261E-3</v>
      </c>
      <c r="D138">
        <f t="shared" ref="D138:D201" si="14">B$1*B138/(B$2+B138+B$3*B138^2)</f>
        <v>0.2153035314832222</v>
      </c>
    </row>
    <row r="139" spans="1:4">
      <c r="A139" s="7">
        <f t="shared" si="11"/>
        <v>130</v>
      </c>
      <c r="B139">
        <f t="shared" si="12"/>
        <v>1.0949693270556204</v>
      </c>
      <c r="C139" s="8">
        <f t="shared" si="13"/>
        <v>-1.5039098237812631E-3</v>
      </c>
      <c r="D139">
        <f t="shared" si="14"/>
        <v>0.21522464597444638</v>
      </c>
    </row>
    <row r="140" spans="1:4">
      <c r="A140" s="7">
        <f>A139+B$6</f>
        <v>131</v>
      </c>
      <c r="B140">
        <f>B139+C139*B$6</f>
        <v>1.0934654172318392</v>
      </c>
      <c r="C140" s="8">
        <f>B$5/B$4*(B$7-B140)-B$1*B140/(B$2+B140+B$3*B140^2)</f>
        <v>-1.3944615157043261E-3</v>
      </c>
      <c r="D140">
        <f t="shared" si="14"/>
        <v>0.21515129150214021</v>
      </c>
    </row>
    <row r="141" spans="1:4">
      <c r="A141" s="7">
        <f t="shared" ref="A141:A163" si="15">A140+B$6</f>
        <v>132</v>
      </c>
      <c r="B141">
        <f t="shared" ref="B141:B163" si="16">B140+C140*B$6</f>
        <v>1.0920709557161348</v>
      </c>
      <c r="C141" s="8">
        <f t="shared" ref="C141:C163" si="17">B$5/B$4*(B$7-B141)-B$1*B141/(B$2+B141+B$3*B141^2)</f>
        <v>-1.2928064064728073E-3</v>
      </c>
      <c r="D141">
        <f t="shared" si="14"/>
        <v>0.21508310346928558</v>
      </c>
    </row>
    <row r="142" spans="1:4">
      <c r="A142" s="7">
        <f t="shared" si="15"/>
        <v>133</v>
      </c>
      <c r="B142">
        <f t="shared" si="16"/>
        <v>1.090778149309662</v>
      </c>
      <c r="C142" s="8">
        <f t="shared" si="17"/>
        <v>-1.1984136329493134E-3</v>
      </c>
      <c r="D142">
        <f t="shared" si="14"/>
        <v>0.21501973804951743</v>
      </c>
    </row>
    <row r="143" spans="1:4">
      <c r="A143" s="7">
        <f t="shared" si="15"/>
        <v>134</v>
      </c>
      <c r="B143">
        <f t="shared" si="16"/>
        <v>1.0895797356767127</v>
      </c>
      <c r="C143" s="8">
        <f t="shared" si="17"/>
        <v>-1.1107851314728912E-3</v>
      </c>
      <c r="D143">
        <f t="shared" si="14"/>
        <v>0.2149608714752318</v>
      </c>
    </row>
    <row r="144" spans="1:4">
      <c r="A144" s="7">
        <f t="shared" si="15"/>
        <v>135</v>
      </c>
      <c r="B144">
        <f t="shared" si="16"/>
        <v>1.0884689505452398</v>
      </c>
      <c r="C144" s="8">
        <f t="shared" si="17"/>
        <v>-1.029454087746462E-3</v>
      </c>
      <c r="D144">
        <f t="shared" si="14"/>
        <v>0.2149061992746607</v>
      </c>
    </row>
    <row r="145" spans="1:4">
      <c r="A145" s="7">
        <f t="shared" si="15"/>
        <v>136</v>
      </c>
      <c r="B145">
        <f t="shared" si="16"/>
        <v>1.0874394964574934</v>
      </c>
      <c r="C145" s="8">
        <f t="shared" si="17"/>
        <v>-9.5398338861071852E-4</v>
      </c>
      <c r="D145">
        <f t="shared" si="14"/>
        <v>0.21485543547363087</v>
      </c>
    </row>
    <row r="146" spans="1:4">
      <c r="A146" s="7">
        <f t="shared" si="15"/>
        <v>137</v>
      </c>
      <c r="B146">
        <f t="shared" si="16"/>
        <v>1.0864855130688826</v>
      </c>
      <c r="C146" s="8">
        <f t="shared" si="17"/>
        <v>-8.8396408905683233E-4</v>
      </c>
      <c r="D146">
        <f t="shared" si="14"/>
        <v>0.21480831177540363</v>
      </c>
    </row>
    <row r="147" spans="1:4">
      <c r="A147" s="7">
        <f t="shared" si="15"/>
        <v>138</v>
      </c>
      <c r="B147">
        <f t="shared" si="16"/>
        <v>1.0856015489798259</v>
      </c>
      <c r="C147" s="8">
        <f t="shared" si="17"/>
        <v>-8.1901390542846175E-4</v>
      </c>
      <c r="D147">
        <f t="shared" si="14"/>
        <v>0.21476457672991264</v>
      </c>
    </row>
    <row r="148" spans="1:4">
      <c r="A148" s="7">
        <f t="shared" si="15"/>
        <v>139</v>
      </c>
      <c r="B148">
        <f t="shared" si="16"/>
        <v>1.0847825350743974</v>
      </c>
      <c r="C148" s="8">
        <f t="shared" si="17"/>
        <v>-7.5877574364410783E-4</v>
      </c>
      <c r="D148">
        <f t="shared" si="14"/>
        <v>0.21472399490185856</v>
      </c>
    </row>
    <row r="149" spans="1:4">
      <c r="A149" s="7">
        <f t="shared" si="15"/>
        <v>140</v>
      </c>
      <c r="B149">
        <f t="shared" si="16"/>
        <v>1.0840237593307533</v>
      </c>
      <c r="C149" s="8">
        <f t="shared" si="17"/>
        <v>-7.0291626942003971E-4</v>
      </c>
      <c r="D149">
        <f t="shared" si="14"/>
        <v>0.21468634604548198</v>
      </c>
    </row>
    <row r="150" spans="1:4">
      <c r="A150" s="7">
        <f t="shared" si="15"/>
        <v>141</v>
      </c>
      <c r="B150">
        <f t="shared" si="16"/>
        <v>1.0833208430613332</v>
      </c>
      <c r="C150" s="8">
        <f t="shared" si="17"/>
        <v>-6.5112452586346681E-4</v>
      </c>
      <c r="D150">
        <f t="shared" si="14"/>
        <v>0.21465142429239148</v>
      </c>
    </row>
    <row r="151" spans="1:4">
      <c r="A151" s="7">
        <f t="shared" si="15"/>
        <v>142</v>
      </c>
      <c r="B151">
        <f t="shared" si="16"/>
        <v>1.0826697185354699</v>
      </c>
      <c r="C151" s="8">
        <f t="shared" si="17"/>
        <v>-6.0311060241974301E-4</v>
      </c>
      <c r="D151">
        <f t="shared" si="14"/>
        <v>0.21461903735756846</v>
      </c>
    </row>
    <row r="152" spans="1:4">
      <c r="A152" s="7">
        <f t="shared" si="15"/>
        <v>143</v>
      </c>
      <c r="B152">
        <f t="shared" si="16"/>
        <v>1.0820666079330501</v>
      </c>
      <c r="C152" s="8">
        <f t="shared" si="17"/>
        <v>-5.5860435797139285E-4</v>
      </c>
      <c r="D152">
        <f t="shared" si="14"/>
        <v>0.21458900576757817</v>
      </c>
    </row>
    <row r="153" spans="1:4">
      <c r="A153" s="7">
        <f t="shared" si="15"/>
        <v>144</v>
      </c>
      <c r="B153">
        <f t="shared" si="16"/>
        <v>1.0815080035750788</v>
      </c>
      <c r="C153" s="8">
        <f t="shared" si="17"/>
        <v>-5.1735419988099829E-4</v>
      </c>
      <c r="D153">
        <f t="shared" si="14"/>
        <v>0.21456116211407911</v>
      </c>
    </row>
    <row r="154" spans="1:4">
      <c r="A154" s="7">
        <f t="shared" si="15"/>
        <v>145</v>
      </c>
      <c r="B154">
        <f t="shared" si="16"/>
        <v>1.0809906493751977</v>
      </c>
      <c r="C154" s="8">
        <f t="shared" si="17"/>
        <v>-4.7912591992410603E-4</v>
      </c>
      <c r="D154">
        <f t="shared" si="14"/>
        <v>0.21453535033491938</v>
      </c>
    </row>
    <row r="155" spans="1:4">
      <c r="A155" s="7">
        <f t="shared" si="15"/>
        <v>146</v>
      </c>
      <c r="B155">
        <f t="shared" si="16"/>
        <v>1.0805115234552736</v>
      </c>
      <c r="C155" s="8">
        <f t="shared" si="17"/>
        <v>-4.4370158735371201E-4</v>
      </c>
      <c r="D155">
        <f t="shared" si="14"/>
        <v>0.21451142502442716</v>
      </c>
    </row>
    <row r="156" spans="1:4">
      <c r="A156" s="7">
        <f t="shared" si="15"/>
        <v>147</v>
      </c>
      <c r="B156">
        <f t="shared" si="16"/>
        <v>1.0800678218679198</v>
      </c>
      <c r="C156" s="8">
        <f t="shared" si="17"/>
        <v>-4.1087849875770521E-4</v>
      </c>
      <c r="D156">
        <f t="shared" si="14"/>
        <v>0.21448925077392764</v>
      </c>
    </row>
    <row r="157" spans="1:4">
      <c r="A157" s="7">
        <f t="shared" si="15"/>
        <v>148</v>
      </c>
      <c r="B157">
        <f t="shared" si="16"/>
        <v>1.0796569433691621</v>
      </c>
      <c r="C157" s="8">
        <f t="shared" si="17"/>
        <v>-3.8046818389891879E-4</v>
      </c>
      <c r="D157">
        <f t="shared" si="14"/>
        <v>0.21446870154303904</v>
      </c>
    </row>
    <row r="158" spans="1:4">
      <c r="A158" s="7">
        <f t="shared" si="15"/>
        <v>149</v>
      </c>
      <c r="B158">
        <f t="shared" si="16"/>
        <v>1.0792764751852633</v>
      </c>
      <c r="C158" s="8">
        <f t="shared" si="17"/>
        <v>-3.5229546634821252E-4</v>
      </c>
      <c r="D158">
        <f t="shared" si="14"/>
        <v>0.21444966006190189</v>
      </c>
    </row>
    <row r="159" spans="1:4">
      <c r="A159" s="7">
        <f t="shared" si="15"/>
        <v>150</v>
      </c>
      <c r="B159">
        <f t="shared" si="16"/>
        <v>1.0789241797189151</v>
      </c>
      <c r="C159" s="8">
        <f t="shared" si="17"/>
        <v>-3.2619757742496924E-4</v>
      </c>
      <c r="D159">
        <f t="shared" si="14"/>
        <v>0.21443201726417102</v>
      </c>
    </row>
    <row r="160" spans="1:4">
      <c r="A160" s="7">
        <f t="shared" si="15"/>
        <v>151</v>
      </c>
      <c r="B160">
        <f t="shared" si="16"/>
        <v>1.0785979821414902</v>
      </c>
      <c r="C160" s="8">
        <f t="shared" si="17"/>
        <v>-3.0202332172990509E-4</v>
      </c>
      <c r="D160">
        <f t="shared" si="14"/>
        <v>0.21441567175033416</v>
      </c>
    </row>
    <row r="161" spans="1:4">
      <c r="A161" s="7">
        <f t="shared" si="15"/>
        <v>152</v>
      </c>
      <c r="B161">
        <f t="shared" si="16"/>
        <v>1.0782959588197603</v>
      </c>
      <c r="C161" s="8">
        <f t="shared" si="17"/>
        <v>-2.7963229238753273E-4</v>
      </c>
      <c r="D161">
        <f t="shared" si="14"/>
        <v>0.21440052928071329</v>
      </c>
    </row>
    <row r="162" spans="1:4">
      <c r="A162" s="7">
        <f t="shared" si="15"/>
        <v>153</v>
      </c>
      <c r="B162">
        <f t="shared" si="16"/>
        <v>1.0780163265273728</v>
      </c>
      <c r="C162" s="8">
        <f t="shared" si="17"/>
        <v>-2.5889413399463046E-4</v>
      </c>
      <c r="D162">
        <f t="shared" si="14"/>
        <v>0.21438650229733772</v>
      </c>
    </row>
    <row r="163" spans="1:4">
      <c r="A163" s="7">
        <f t="shared" si="15"/>
        <v>154</v>
      </c>
      <c r="B163">
        <f t="shared" si="16"/>
        <v>1.0777574323933781</v>
      </c>
      <c r="C163" s="8">
        <f t="shared" si="17"/>
        <v>-2.3968785119510283E-4</v>
      </c>
      <c r="D163">
        <f t="shared" si="14"/>
        <v>0.21437350947375403</v>
      </c>
    </row>
    <row r="164" spans="1:4">
      <c r="A164" s="7">
        <f>A163+B$6</f>
        <v>155</v>
      </c>
      <c r="B164">
        <f>B163+C163*B$6</f>
        <v>1.0775177445421829</v>
      </c>
      <c r="C164" s="8">
        <f>B$5/B$4*(B$7-B164)-B$1*B164/(B$2+B164+B$3*B164^2)</f>
        <v>-2.2190116075815336E-4</v>
      </c>
      <c r="D164">
        <f t="shared" si="14"/>
        <v>0.21436147529174576</v>
      </c>
    </row>
    <row r="165" spans="1:4">
      <c r="A165" s="7">
        <f t="shared" ref="A165:A191" si="18">A164+B$6</f>
        <v>156</v>
      </c>
      <c r="B165">
        <f t="shared" ref="B165:B191" si="19">B164+C164*B$6</f>
        <v>1.0772958433814246</v>
      </c>
      <c r="C165" s="8">
        <f t="shared" ref="C165:C191" si="20">B$5/B$4*(B$7-B165)-B$1*B165/(B$2+B165+B$3*B165^2)</f>
        <v>-2.0542988502308956E-4</v>
      </c>
      <c r="D165">
        <f t="shared" si="14"/>
        <v>0.21435032964386891</v>
      </c>
    </row>
    <row r="166" spans="1:4">
      <c r="A166" s="7">
        <f t="shared" si="18"/>
        <v>157</v>
      </c>
      <c r="B166">
        <f t="shared" si="19"/>
        <v>1.0770904134964014</v>
      </c>
      <c r="C166" s="8">
        <f t="shared" si="20"/>
        <v>-1.9017738458379507E-4</v>
      </c>
      <c r="D166">
        <f t="shared" si="14"/>
        <v>0.21434000746067017</v>
      </c>
    </row>
    <row r="167" spans="1:4">
      <c r="A167" s="7">
        <f t="shared" si="18"/>
        <v>158</v>
      </c>
      <c r="B167">
        <f t="shared" si="19"/>
        <v>1.0769002361118176</v>
      </c>
      <c r="C167" s="8">
        <f t="shared" si="20"/>
        <v>-1.7605402811401993E-4</v>
      </c>
      <c r="D167">
        <f t="shared" si="14"/>
        <v>0.21433044836143039</v>
      </c>
    </row>
    <row r="168" spans="1:4">
      <c r="A168" s="7">
        <f t="shared" si="18"/>
        <v>159</v>
      </c>
      <c r="B168">
        <f t="shared" si="19"/>
        <v>1.0767241820837037</v>
      </c>
      <c r="C168" s="8">
        <f t="shared" si="20"/>
        <v>-1.6297669727938224E-4</v>
      </c>
      <c r="D168">
        <f t="shared" si="14"/>
        <v>0.21432159632727052</v>
      </c>
    </row>
    <row r="169" spans="1:4">
      <c r="A169" s="7">
        <f t="shared" si="18"/>
        <v>160</v>
      </c>
      <c r="B169">
        <f t="shared" si="19"/>
        <v>1.0765612053864242</v>
      </c>
      <c r="C169" s="8">
        <f t="shared" si="20"/>
        <v>-1.5086832473595879E-4</v>
      </c>
      <c r="D169">
        <f t="shared" si="14"/>
        <v>0.21431339939546179</v>
      </c>
    </row>
    <row r="170" spans="1:4">
      <c r="A170" s="7">
        <f t="shared" si="18"/>
        <v>161</v>
      </c>
      <c r="B170">
        <f t="shared" si="19"/>
        <v>1.0764103370616882</v>
      </c>
      <c r="C170" s="8">
        <f t="shared" si="20"/>
        <v>-1.3965746328112316E-4</v>
      </c>
      <c r="D170">
        <f t="shared" si="14"/>
        <v>0.21430580937380062</v>
      </c>
    </row>
    <row r="171" spans="1:4">
      <c r="A171" s="7">
        <f t="shared" si="18"/>
        <v>162</v>
      </c>
      <c r="B171">
        <f t="shared" si="19"/>
        <v>1.0762706795984072</v>
      </c>
      <c r="C171" s="8">
        <f t="shared" si="20"/>
        <v>-1.2927788429248355E-4</v>
      </c>
      <c r="D171">
        <f t="shared" si="14"/>
        <v>0.21429878157393073</v>
      </c>
    </row>
    <row r="172" spans="1:4">
      <c r="A172" s="7">
        <f t="shared" si="18"/>
        <v>163</v>
      </c>
      <c r="B172">
        <f t="shared" si="19"/>
        <v>1.0761414017141147</v>
      </c>
      <c r="C172" s="8">
        <f t="shared" si="20"/>
        <v>-1.19668203666351E-4</v>
      </c>
      <c r="D172">
        <f t="shared" si="14"/>
        <v>0.21429227456252761</v>
      </c>
    </row>
    <row r="173" spans="1:4">
      <c r="A173" s="7">
        <f t="shared" si="18"/>
        <v>164</v>
      </c>
      <c r="B173">
        <f t="shared" si="19"/>
        <v>1.0760217335104483</v>
      </c>
      <c r="C173" s="8">
        <f t="shared" si="20"/>
        <v>-1.1077153354657754E-4</v>
      </c>
      <c r="D173">
        <f t="shared" si="14"/>
        <v>0.21428624992929585</v>
      </c>
    </row>
    <row r="174" spans="1:4">
      <c r="A174" s="7">
        <f t="shared" si="18"/>
        <v>165</v>
      </c>
      <c r="B174">
        <f t="shared" si="19"/>
        <v>1.0759109619769016</v>
      </c>
      <c r="C174" s="8">
        <f t="shared" si="20"/>
        <v>-1.0253515821387338E-4</v>
      </c>
      <c r="D174">
        <f t="shared" si="14"/>
        <v>0.21428067207076823</v>
      </c>
    </row>
    <row r="175" spans="1:4">
      <c r="A175" s="7">
        <f t="shared" si="18"/>
        <v>166</v>
      </c>
      <c r="B175">
        <f t="shared" si="19"/>
        <v>1.0758084268186878</v>
      </c>
      <c r="C175" s="8">
        <f t="shared" si="20"/>
        <v>-9.4910232587008814E-5</v>
      </c>
      <c r="D175">
        <f t="shared" si="14"/>
        <v>0.21427550798893852</v>
      </c>
    </row>
    <row r="176" spans="1:4">
      <c r="A176" s="7">
        <f t="shared" si="18"/>
        <v>167</v>
      </c>
      <c r="B176">
        <f t="shared" si="19"/>
        <v>1.0757135165861009</v>
      </c>
      <c r="C176" s="8">
        <f t="shared" si="20"/>
        <v>-8.7851501867408643E-5</v>
      </c>
      <c r="D176">
        <f t="shared" si="14"/>
        <v>0.21427072710380099</v>
      </c>
    </row>
    <row r="177" spans="1:4">
      <c r="A177" s="7">
        <f t="shared" si="18"/>
        <v>168</v>
      </c>
      <c r="B177">
        <f t="shared" si="19"/>
        <v>1.0756256650842335</v>
      </c>
      <c r="C177" s="8">
        <f t="shared" si="20"/>
        <v>-8.1317040937778362E-5</v>
      </c>
      <c r="D177">
        <f t="shared" si="14"/>
        <v>0.21426630107891617</v>
      </c>
    </row>
    <row r="178" spans="1:4">
      <c r="A178" s="7">
        <f t="shared" si="18"/>
        <v>169</v>
      </c>
      <c r="B178">
        <f t="shared" si="19"/>
        <v>1.0755443480432958</v>
      </c>
      <c r="C178" s="8">
        <f t="shared" si="20"/>
        <v>-7.5268012202922563E-5</v>
      </c>
      <c r="D178">
        <f t="shared" si="14"/>
        <v>0.21426220365916382</v>
      </c>
    </row>
    <row r="179" spans="1:4">
      <c r="A179" s="7">
        <f t="shared" si="18"/>
        <v>170</v>
      </c>
      <c r="B179">
        <f t="shared" si="19"/>
        <v>1.0754690800310929</v>
      </c>
      <c r="C179" s="8">
        <f t="shared" si="20"/>
        <v>-6.9668440636327933E-5</v>
      </c>
      <c r="D179">
        <f t="shared" si="14"/>
        <v>0.21425841051989011</v>
      </c>
    </row>
    <row r="180" spans="1:4">
      <c r="A180" s="7">
        <f t="shared" si="18"/>
        <v>171</v>
      </c>
      <c r="B180">
        <f t="shared" si="19"/>
        <v>1.0753994115904566</v>
      </c>
      <c r="C180" s="8">
        <f t="shared" si="20"/>
        <v>-6.4485004868386486E-5</v>
      </c>
      <c r="D180">
        <f t="shared" si="14"/>
        <v>0.21425489912669743</v>
      </c>
    </row>
    <row r="181" spans="1:4">
      <c r="A181" s="7">
        <f t="shared" si="18"/>
        <v>172</v>
      </c>
      <c r="B181">
        <f t="shared" si="19"/>
        <v>1.0753349265855883</v>
      </c>
      <c r="C181" s="8">
        <f t="shared" si="20"/>
        <v>-5.9686843222939157E-5</v>
      </c>
      <c r="D181">
        <f t="shared" si="14"/>
        <v>0.21425164860516882</v>
      </c>
    </row>
    <row r="182" spans="1:4">
      <c r="A182" s="7">
        <f t="shared" si="18"/>
        <v>173</v>
      </c>
      <c r="B182">
        <f t="shared" si="19"/>
        <v>1.0752752397423653</v>
      </c>
      <c r="C182" s="8">
        <f t="shared" si="20"/>
        <v>-5.5245373675544274E-5</v>
      </c>
      <c r="D182">
        <f t="shared" si="14"/>
        <v>0.21424863961985877</v>
      </c>
    </row>
    <row r="183" spans="1:4">
      <c r="A183" s="7">
        <f t="shared" si="18"/>
        <v>174</v>
      </c>
      <c r="B183">
        <f t="shared" si="19"/>
        <v>1.0752199943686898</v>
      </c>
      <c r="C183" s="8">
        <f t="shared" si="20"/>
        <v>-5.1134126771101851E-5</v>
      </c>
      <c r="D183">
        <f t="shared" si="14"/>
        <v>0.21424585426192255</v>
      </c>
    </row>
    <row r="184" spans="1:4">
      <c r="A184" s="7">
        <f t="shared" si="18"/>
        <v>175</v>
      </c>
      <c r="B184">
        <f t="shared" si="19"/>
        <v>1.0751688602419187</v>
      </c>
      <c r="C184" s="8">
        <f t="shared" si="20"/>
        <v>-4.7328590599637899E-5</v>
      </c>
      <c r="D184">
        <f t="shared" si="14"/>
        <v>0.21424327594479362</v>
      </c>
    </row>
    <row r="185" spans="1:4">
      <c r="A185" s="7">
        <f t="shared" si="18"/>
        <v>176</v>
      </c>
      <c r="B185">
        <f t="shared" si="19"/>
        <v>1.0751215316513192</v>
      </c>
      <c r="C185" s="8">
        <f t="shared" si="20"/>
        <v>-4.3806066987117642E-5</v>
      </c>
      <c r="D185">
        <f t="shared" si="14"/>
        <v>0.21424088930735546</v>
      </c>
    </row>
    <row r="186" spans="1:4">
      <c r="A186" s="7">
        <f t="shared" si="18"/>
        <v>177</v>
      </c>
      <c r="B186">
        <f t="shared" si="19"/>
        <v>1.075077725584332</v>
      </c>
      <c r="C186" s="8">
        <f t="shared" si="20"/>
        <v>-4.0545538112918278E-5</v>
      </c>
      <c r="D186">
        <f t="shared" si="14"/>
        <v>0.21423868012408895</v>
      </c>
    </row>
    <row r="187" spans="1:4">
      <c r="A187" s="7">
        <f t="shared" si="18"/>
        <v>178</v>
      </c>
      <c r="B187">
        <f t="shared" si="19"/>
        <v>1.0750371800462191</v>
      </c>
      <c r="C187" s="8">
        <f t="shared" si="20"/>
        <v>-3.7527542818688309E-5</v>
      </c>
      <c r="D187">
        <f t="shared" si="14"/>
        <v>0.21423663522170941</v>
      </c>
    </row>
    <row r="188" spans="1:4">
      <c r="A188" s="7">
        <f t="shared" si="18"/>
        <v>179</v>
      </c>
      <c r="B188">
        <f t="shared" si="19"/>
        <v>1.0749996525034005</v>
      </c>
      <c r="C188" s="8">
        <f t="shared" si="20"/>
        <v>-3.4734061920144166E-5</v>
      </c>
      <c r="D188">
        <f t="shared" si="14"/>
        <v>0.21423474240183854</v>
      </c>
    </row>
    <row r="189" spans="1:4">
      <c r="A189" s="7">
        <f t="shared" si="18"/>
        <v>180</v>
      </c>
      <c r="B189">
        <f t="shared" si="19"/>
        <v>1.0749649184414802</v>
      </c>
      <c r="C189" s="8">
        <f t="shared" si="20"/>
        <v>-3.2148411882620964E-5</v>
      </c>
      <c r="D189">
        <f t="shared" si="14"/>
        <v>0.21423299036928709</v>
      </c>
    </row>
    <row r="190" spans="1:4">
      <c r="A190" s="7">
        <f t="shared" si="18"/>
        <v>181</v>
      </c>
      <c r="B190">
        <f t="shared" si="19"/>
        <v>1.0749327700295976</v>
      </c>
      <c r="C190" s="8">
        <f t="shared" si="20"/>
        <v>-2.975514626121778E-5</v>
      </c>
      <c r="D190">
        <f t="shared" si="14"/>
        <v>0.21423136866555087</v>
      </c>
    </row>
    <row r="191" spans="1:4">
      <c r="A191" s="7">
        <f t="shared" si="18"/>
        <v>182</v>
      </c>
      <c r="B191">
        <f t="shared" si="19"/>
        <v>1.0749030148833365</v>
      </c>
      <c r="C191" s="8">
        <f t="shared" si="20"/>
        <v>-2.7539964350953294E-5</v>
      </c>
      <c r="D191">
        <f t="shared" si="14"/>
        <v>0.21422986760715088</v>
      </c>
    </row>
    <row r="192" spans="1:4">
      <c r="A192" s="7">
        <f>A191+B$6</f>
        <v>183</v>
      </c>
      <c r="B192">
        <f>B191+C191*B$6</f>
        <v>1.0748754749189855</v>
      </c>
      <c r="C192" s="8">
        <f>B$5/B$4*(B$7-B192)-B$1*B192/(B$2+B192+B$3*B192^2)</f>
        <v>-2.5489626527319675E-5</v>
      </c>
      <c r="D192">
        <f t="shared" si="14"/>
        <v>0.21422847822847166</v>
      </c>
    </row>
    <row r="193" spans="1:4">
      <c r="A193" s="7">
        <f t="shared" ref="A193:A213" si="21">A192+B$6</f>
        <v>184</v>
      </c>
      <c r="B193">
        <f t="shared" ref="B193:B213" si="22">B192+C192*B$6</f>
        <v>1.0748499852924582</v>
      </c>
      <c r="C193" s="8">
        <f t="shared" ref="C193:C213" si="23">B$5/B$4*(B$7-B193)-B$1*B193/(B$2+B193+B$3*B193^2)</f>
        <v>-2.3591875795841988E-5</v>
      </c>
      <c r="D193">
        <f t="shared" si="14"/>
        <v>0.21422719222877687</v>
      </c>
    </row>
    <row r="194" spans="1:4">
      <c r="A194" s="7">
        <f t="shared" si="21"/>
        <v>185</v>
      </c>
      <c r="B194">
        <f t="shared" si="22"/>
        <v>1.0748263934166624</v>
      </c>
      <c r="C194" s="8">
        <f t="shared" si="23"/>
        <v>-2.1835365101779969E-5</v>
      </c>
      <c r="D194">
        <f t="shared" si="14"/>
        <v>0.21422600192310187</v>
      </c>
    </row>
    <row r="195" spans="1:4">
      <c r="A195" s="7">
        <f t="shared" si="21"/>
        <v>186</v>
      </c>
      <c r="B195">
        <f t="shared" si="22"/>
        <v>1.0748045580515606</v>
      </c>
      <c r="C195" s="8">
        <f t="shared" si="23"/>
        <v>-2.0209589982417286E-5</v>
      </c>
      <c r="D195">
        <f t="shared" si="14"/>
        <v>0.21422490019674495</v>
      </c>
    </row>
    <row r="196" spans="1:4">
      <c r="A196" s="7">
        <f t="shared" si="21"/>
        <v>187</v>
      </c>
      <c r="B196">
        <f t="shared" si="22"/>
        <v>1.0747843484615782</v>
      </c>
      <c r="C196" s="8">
        <f t="shared" si="23"/>
        <v>-1.870482617513658E-5</v>
      </c>
      <c r="D196">
        <f t="shared" si="14"/>
        <v>0.21422388046309726</v>
      </c>
    </row>
    <row r="197" spans="1:4">
      <c r="A197" s="7">
        <f t="shared" si="21"/>
        <v>188</v>
      </c>
      <c r="B197">
        <f t="shared" si="22"/>
        <v>1.0747656436354032</v>
      </c>
      <c r="C197" s="8">
        <f t="shared" si="23"/>
        <v>-1.7312071819847175E-5</v>
      </c>
      <c r="D197">
        <f t="shared" si="14"/>
        <v>0.21422293662457015</v>
      </c>
    </row>
    <row r="198" spans="1:4">
      <c r="A198" s="7">
        <f t="shared" si="21"/>
        <v>189</v>
      </c>
      <c r="B198">
        <f t="shared" si="22"/>
        <v>1.0747483315635833</v>
      </c>
      <c r="C198" s="8">
        <f t="shared" si="23"/>
        <v>-1.602299392150508E-5</v>
      </c>
      <c r="D198">
        <f t="shared" si="14"/>
        <v>0.21422206303639552</v>
      </c>
    </row>
    <row r="199" spans="1:4">
      <c r="A199" s="7">
        <f t="shared" si="21"/>
        <v>190</v>
      </c>
      <c r="B199">
        <f t="shared" si="22"/>
        <v>1.0747323085696618</v>
      </c>
      <c r="C199" s="8">
        <f t="shared" si="23"/>
        <v>-1.4829878762195881E-5</v>
      </c>
      <c r="D199">
        <f t="shared" si="14"/>
        <v>0.21422125447309032</v>
      </c>
    </row>
    <row r="200" spans="1:4">
      <c r="A200" s="7">
        <f t="shared" si="21"/>
        <v>191</v>
      </c>
      <c r="B200">
        <f t="shared" si="22"/>
        <v>1.0747174786908997</v>
      </c>
      <c r="C200" s="8">
        <f t="shared" si="23"/>
        <v>-1.3725585973067833E-5</v>
      </c>
      <c r="D200">
        <f t="shared" si="14"/>
        <v>0.21422050609739146</v>
      </c>
    </row>
    <row r="201" spans="1:4">
      <c r="A201" s="7">
        <f t="shared" si="21"/>
        <v>192</v>
      </c>
      <c r="B201">
        <f t="shared" si="22"/>
        <v>1.0747037531049266</v>
      </c>
      <c r="C201" s="8">
        <f t="shared" si="23"/>
        <v>-1.2703505999411835E-5</v>
      </c>
      <c r="D201">
        <f t="shared" si="14"/>
        <v>0.21421981343148117</v>
      </c>
    </row>
    <row r="202" spans="1:4">
      <c r="A202" s="7">
        <f t="shared" si="21"/>
        <v>193</v>
      </c>
      <c r="B202">
        <f t="shared" si="22"/>
        <v>1.0746910495989273</v>
      </c>
      <c r="C202" s="8">
        <f t="shared" si="23"/>
        <v>-1.1757520709615443E-5</v>
      </c>
      <c r="D202">
        <f t="shared" ref="D202:D219" si="24">B$1*B202/(B$2+B202+B$3*B202^2)</f>
        <v>0.21421917233033536</v>
      </c>
    </row>
    <row r="203" spans="1:4">
      <c r="A203" s="7">
        <f t="shared" si="21"/>
        <v>194</v>
      </c>
      <c r="B203">
        <f t="shared" si="22"/>
        <v>1.0746792920782176</v>
      </c>
      <c r="C203" s="8">
        <f t="shared" si="23"/>
        <v>-1.0881966916814756E-5</v>
      </c>
      <c r="D203">
        <f t="shared" si="24"/>
        <v>0.21421857895703961</v>
      </c>
    </row>
    <row r="204" spans="1:4">
      <c r="A204" s="7">
        <f t="shared" si="21"/>
        <v>195</v>
      </c>
      <c r="B204">
        <f t="shared" si="22"/>
        <v>1.0746684101113007</v>
      </c>
      <c r="C204" s="8">
        <f t="shared" si="23"/>
        <v>-1.007160260052542E-5</v>
      </c>
      <c r="D204">
        <f t="shared" si="24"/>
        <v>0.21421802975992932</v>
      </c>
    </row>
    <row r="205" spans="1:4">
      <c r="A205" s="7">
        <f t="shared" si="21"/>
        <v>196</v>
      </c>
      <c r="B205">
        <f t="shared" si="22"/>
        <v>1.0746583385087001</v>
      </c>
      <c r="C205" s="8">
        <f t="shared" si="23"/>
        <v>-9.3215756283016038E-6</v>
      </c>
      <c r="D205">
        <f t="shared" si="24"/>
        <v>0.21421752145141951</v>
      </c>
    </row>
    <row r="206" spans="1:4">
      <c r="A206" s="7">
        <f t="shared" si="21"/>
        <v>197</v>
      </c>
      <c r="B206">
        <f t="shared" si="22"/>
        <v>1.0746490169330718</v>
      </c>
      <c r="C206" s="8">
        <f t="shared" si="23"/>
        <v>-8.6273947942638873E-6</v>
      </c>
      <c r="D206">
        <f t="shared" si="24"/>
        <v>0.21421705098840052</v>
      </c>
    </row>
    <row r="207" spans="1:4">
      <c r="A207" s="7">
        <f t="shared" si="21"/>
        <v>198</v>
      </c>
      <c r="B207">
        <f t="shared" si="22"/>
        <v>1.0746403895382775</v>
      </c>
      <c r="C207" s="8">
        <f t="shared" si="23"/>
        <v>-7.9849030036327484E-6</v>
      </c>
      <c r="D207">
        <f t="shared" si="24"/>
        <v>0.21421661555408497</v>
      </c>
    </row>
    <row r="208" spans="1:4">
      <c r="A208" s="7">
        <f t="shared" si="21"/>
        <v>199</v>
      </c>
      <c r="B208">
        <f t="shared" si="22"/>
        <v>1.0746324046352738</v>
      </c>
      <c r="C208" s="8">
        <f t="shared" si="23"/>
        <v>-7.3902524450331075E-6</v>
      </c>
      <c r="D208">
        <f t="shared" si="24"/>
        <v>0.21421621254119846</v>
      </c>
    </row>
    <row r="209" spans="1:4">
      <c r="A209" s="7">
        <f t="shared" si="21"/>
        <v>200</v>
      </c>
      <c r="B209">
        <f t="shared" si="22"/>
        <v>1.0746250143828286</v>
      </c>
      <c r="C209" s="8">
        <f t="shared" si="23"/>
        <v>-6.8398816033821142E-6</v>
      </c>
      <c r="D209">
        <f t="shared" si="24"/>
        <v>0.21421583953641551</v>
      </c>
    </row>
    <row r="210" spans="1:4">
      <c r="A210" s="7">
        <f t="shared" si="21"/>
        <v>201</v>
      </c>
      <c r="B210">
        <f t="shared" si="22"/>
        <v>1.0746181745012253</v>
      </c>
      <c r="C210" s="8">
        <f t="shared" si="23"/>
        <v>-6.3304939784958325E-6</v>
      </c>
      <c r="D210">
        <f t="shared" si="24"/>
        <v>0.21421549430594911</v>
      </c>
    </row>
    <row r="211" spans="1:4">
      <c r="A211" s="7">
        <f t="shared" si="21"/>
        <v>202</v>
      </c>
      <c r="B211">
        <f t="shared" si="22"/>
        <v>1.0746118440072467</v>
      </c>
      <c r="C211" s="8">
        <f t="shared" si="23"/>
        <v>-5.859038382127757E-6</v>
      </c>
      <c r="D211">
        <f t="shared" si="24"/>
        <v>0.2142151747822082</v>
      </c>
    </row>
    <row r="212" spans="1:4">
      <c r="A212" s="7">
        <f t="shared" si="21"/>
        <v>203</v>
      </c>
      <c r="B212">
        <f t="shared" si="22"/>
        <v>1.0746059849688647</v>
      </c>
      <c r="C212" s="8">
        <f t="shared" si="23"/>
        <v>-5.4226906976984068E-6</v>
      </c>
      <c r="D212">
        <f t="shared" si="24"/>
        <v>0.21421487905144493</v>
      </c>
    </row>
    <row r="213" spans="1:4">
      <c r="A213" s="7">
        <f t="shared" si="21"/>
        <v>204</v>
      </c>
      <c r="B213">
        <f t="shared" si="22"/>
        <v>1.0746005622781669</v>
      </c>
      <c r="C213" s="8">
        <f t="shared" si="23"/>
        <v>-5.0188369942194555E-6</v>
      </c>
      <c r="D213">
        <f t="shared" si="24"/>
        <v>0.2142146053423182</v>
      </c>
    </row>
    <row r="214" spans="1:4">
      <c r="A214" s="7">
        <f>A213+B$6</f>
        <v>205</v>
      </c>
      <c r="B214">
        <f>B213+C213*B$6</f>
        <v>1.0745955434411727</v>
      </c>
      <c r="C214" s="8">
        <f>B$5/B$4*(B$7-B214)-B$1*B214/(B$2+B214+B$3*B214^2)</f>
        <v>-4.6450578941314991E-6</v>
      </c>
      <c r="D214">
        <f t="shared" si="24"/>
        <v>0.21421435201530598</v>
      </c>
    </row>
    <row r="215" spans="1:4">
      <c r="A215" s="7">
        <f t="shared" ref="A215:A246" si="25">A214+B$6</f>
        <v>206</v>
      </c>
      <c r="B215">
        <f t="shared" ref="B215:B246" si="26">B214+C214*B$6</f>
        <v>1.0745908983832786</v>
      </c>
      <c r="C215" s="8">
        <f t="shared" ref="C215:C278" si="27">B$5/B$4*(B$7-B215)-B$1*B215/(B$2+B215+B$3*B215^2)</f>
        <v>-4.2991141016857082E-6</v>
      </c>
      <c r="D215">
        <f t="shared" si="24"/>
        <v>0.21421411755290304</v>
      </c>
    </row>
    <row r="216" spans="1:4">
      <c r="A216" s="7">
        <f t="shared" si="25"/>
        <v>207</v>
      </c>
      <c r="B216">
        <f t="shared" si="26"/>
        <v>1.074586599269177</v>
      </c>
      <c r="C216" s="8">
        <f t="shared" si="27"/>
        <v>-3.9789330074091467E-6</v>
      </c>
      <c r="D216">
        <f t="shared" si="24"/>
        <v>0.21421390055054718</v>
      </c>
    </row>
    <row r="217" spans="1:4">
      <c r="A217" s="7">
        <f t="shared" si="25"/>
        <v>208</v>
      </c>
      <c r="B217">
        <f t="shared" si="26"/>
        <v>1.0745826203361695</v>
      </c>
      <c r="C217" s="8">
        <f t="shared" si="27"/>
        <v>-3.6825962868303197E-6</v>
      </c>
      <c r="D217">
        <f t="shared" si="24"/>
        <v>0.21421369970821877</v>
      </c>
    </row>
    <row r="218" spans="1:4">
      <c r="A218" s="7">
        <f t="shared" si="25"/>
        <v>209</v>
      </c>
      <c r="B218">
        <f t="shared" si="26"/>
        <v>1.0745789377398827</v>
      </c>
      <c r="C218" s="8">
        <f t="shared" si="27"/>
        <v>-3.4083284215780107E-6</v>
      </c>
      <c r="D218">
        <f t="shared" si="24"/>
        <v>0.2142135138226644</v>
      </c>
    </row>
    <row r="219" spans="1:4">
      <c r="A219" s="7">
        <f t="shared" si="25"/>
        <v>210</v>
      </c>
      <c r="B219">
        <f t="shared" si="26"/>
        <v>1.0745755294114612</v>
      </c>
      <c r="C219" s="8">
        <f t="shared" si="27"/>
        <v>-3.1544860735199798E-6</v>
      </c>
      <c r="D219">
        <f t="shared" si="24"/>
        <v>0.21421334178019844</v>
      </c>
    </row>
    <row r="220" spans="1:4">
      <c r="A220" s="7">
        <f t="shared" si="25"/>
        <v>211</v>
      </c>
      <c r="B220">
        <f t="shared" si="26"/>
        <v>1.0745723749253877</v>
      </c>
      <c r="C220" s="8">
        <f t="shared" si="27"/>
        <v>-2.9195482484922763E-6</v>
      </c>
      <c r="D220">
        <f>B$1*B220/(B$2+B220+B$3*B220^2)</f>
        <v>0.21421318255003918</v>
      </c>
    </row>
    <row r="221" spans="1:4">
      <c r="A221" s="7">
        <f t="shared" si="25"/>
        <v>212</v>
      </c>
      <c r="B221">
        <f t="shared" si="26"/>
        <v>1.0745694553771392</v>
      </c>
      <c r="C221" s="8">
        <f t="shared" si="27"/>
        <v>-2.7021071919708373E-6</v>
      </c>
      <c r="D221">
        <f t="shared" ref="D221:D284" si="28">B$1*B221/(B$2+B221+B$3*B221^2)</f>
        <v>0.21421303517814064</v>
      </c>
    </row>
    <row r="222" spans="1:4">
      <c r="A222" s="7">
        <f t="shared" si="25"/>
        <v>213</v>
      </c>
      <c r="B222">
        <f t="shared" si="26"/>
        <v>1.0745667532699472</v>
      </c>
      <c r="C222" s="8">
        <f t="shared" si="27"/>
        <v>-2.5008599611742177E-6</v>
      </c>
      <c r="D222">
        <f t="shared" si="28"/>
        <v>0.21421289878148245</v>
      </c>
    </row>
    <row r="223" spans="1:4">
      <c r="A223" s="7">
        <f t="shared" si="25"/>
        <v>214</v>
      </c>
      <c r="B223">
        <f t="shared" si="26"/>
        <v>1.0745642524099861</v>
      </c>
      <c r="C223" s="8">
        <f t="shared" si="27"/>
        <v>-2.3146006243313089E-6</v>
      </c>
      <c r="D223">
        <f t="shared" si="28"/>
        <v>0.21421277254278465</v>
      </c>
    </row>
    <row r="224" spans="1:4">
      <c r="A224" s="7">
        <f t="shared" si="25"/>
        <v>215</v>
      </c>
      <c r="B224">
        <f t="shared" si="26"/>
        <v>1.0745619378093618</v>
      </c>
      <c r="C224" s="8">
        <f t="shared" si="27"/>
        <v>-2.1422130399295636E-6</v>
      </c>
      <c r="D224">
        <f t="shared" si="28"/>
        <v>0.21421265570561526</v>
      </c>
    </row>
    <row r="225" spans="1:4">
      <c r="A225" s="7">
        <f t="shared" si="25"/>
        <v>216</v>
      </c>
      <c r="B225">
        <f t="shared" si="26"/>
        <v>1.074559795596322</v>
      </c>
      <c r="C225" s="8">
        <f t="shared" si="27"/>
        <v>-1.9826641731446326E-6</v>
      </c>
      <c r="D225">
        <f t="shared" si="28"/>
        <v>0.21421254756986141</v>
      </c>
    </row>
    <row r="226" spans="1:4">
      <c r="A226" s="7">
        <f t="shared" si="25"/>
        <v>217</v>
      </c>
      <c r="B226">
        <f t="shared" si="26"/>
        <v>1.0745578129321489</v>
      </c>
      <c r="C226" s="8">
        <f t="shared" si="27"/>
        <v>-1.8349979095666491E-6</v>
      </c>
      <c r="D226">
        <f t="shared" si="28"/>
        <v>0.21421244748753801</v>
      </c>
    </row>
    <row r="227" spans="1:4">
      <c r="A227" s="7">
        <f t="shared" si="25"/>
        <v>218</v>
      </c>
      <c r="B227">
        <f t="shared" si="26"/>
        <v>1.0745559779342393</v>
      </c>
      <c r="C227" s="8">
        <f t="shared" si="27"/>
        <v>-1.6983293291694679E-6</v>
      </c>
      <c r="D227">
        <f t="shared" si="28"/>
        <v>0.21421235485890744</v>
      </c>
    </row>
    <row r="228" spans="1:4">
      <c r="A228" s="7">
        <f t="shared" si="25"/>
        <v>219</v>
      </c>
      <c r="B228">
        <f t="shared" si="26"/>
        <v>1.0745542796049101</v>
      </c>
      <c r="C228" s="8">
        <f t="shared" si="27"/>
        <v>-1.5718394060504348E-6</v>
      </c>
      <c r="D228">
        <f t="shared" si="28"/>
        <v>0.21421226912888819</v>
      </c>
    </row>
    <row r="229" spans="1:4">
      <c r="A229" s="7">
        <f t="shared" si="25"/>
        <v>220</v>
      </c>
      <c r="B229">
        <f t="shared" si="26"/>
        <v>1.0745527077655042</v>
      </c>
      <c r="C229" s="8">
        <f t="shared" si="27"/>
        <v>-1.454770102937708E-6</v>
      </c>
      <c r="D229">
        <f t="shared" si="28"/>
        <v>0.21421218978373086</v>
      </c>
    </row>
    <row r="230" spans="1:4">
      <c r="A230" s="7">
        <f t="shared" si="25"/>
        <v>221</v>
      </c>
      <c r="B230">
        <f t="shared" si="26"/>
        <v>1.0745512529954011</v>
      </c>
      <c r="C230" s="8">
        <f t="shared" si="27"/>
        <v>-1.346419830655643E-6</v>
      </c>
      <c r="D230">
        <f t="shared" si="28"/>
        <v>0.21421211634794102</v>
      </c>
    </row>
    <row r="231" spans="1:4">
      <c r="A231" s="7">
        <f t="shared" si="25"/>
        <v>222</v>
      </c>
      <c r="B231">
        <f t="shared" si="26"/>
        <v>1.0745499065755704</v>
      </c>
      <c r="C231" s="8">
        <f t="shared" si="27"/>
        <v>-1.2461392453200215E-6</v>
      </c>
      <c r="D231">
        <f t="shared" si="28"/>
        <v>0.21421204838143165</v>
      </c>
    </row>
    <row r="232" spans="1:4">
      <c r="A232" s="7">
        <f t="shared" si="25"/>
        <v>223</v>
      </c>
      <c r="B232">
        <f t="shared" si="26"/>
        <v>1.074548660436325</v>
      </c>
      <c r="C232" s="8">
        <f t="shared" si="27"/>
        <v>-1.1533273585329074E-6</v>
      </c>
      <c r="D232">
        <f t="shared" si="28"/>
        <v>0.21421198547688675</v>
      </c>
    </row>
    <row r="233" spans="1:4">
      <c r="A233" s="7">
        <f t="shared" si="25"/>
        <v>224</v>
      </c>
      <c r="B233">
        <f t="shared" si="26"/>
        <v>1.0745475071089665</v>
      </c>
      <c r="C233" s="8">
        <f t="shared" si="27"/>
        <v>-1.0674279369571327E-6</v>
      </c>
      <c r="D233">
        <f t="shared" si="28"/>
        <v>0.21421192725732174</v>
      </c>
    </row>
    <row r="234" spans="1:4">
      <c r="A234" s="7">
        <f t="shared" si="25"/>
        <v>225</v>
      </c>
      <c r="B234">
        <f t="shared" si="26"/>
        <v>1.0745464396810296</v>
      </c>
      <c r="C234" s="8">
        <f t="shared" si="27"/>
        <v>-9.8792616978760073E-7</v>
      </c>
      <c r="D234">
        <f t="shared" si="28"/>
        <v>0.21421187337382508</v>
      </c>
    </row>
    <row r="235" spans="1:4">
      <c r="A235" s="7">
        <f t="shared" si="25"/>
        <v>226</v>
      </c>
      <c r="B235">
        <f t="shared" si="26"/>
        <v>1.0745454517548598</v>
      </c>
      <c r="C235" s="8">
        <f t="shared" si="27"/>
        <v>-9.1434558485703477E-7</v>
      </c>
      <c r="D235">
        <f t="shared" si="28"/>
        <v>0.21421182350346823</v>
      </c>
    </row>
    <row r="236" spans="1:4">
      <c r="A236" s="7">
        <f t="shared" si="25"/>
        <v>227</v>
      </c>
      <c r="B236">
        <f t="shared" si="26"/>
        <v>1.074544537409275</v>
      </c>
      <c r="C236" s="8">
        <f t="shared" si="27"/>
        <v>-8.4624519344767002E-7</v>
      </c>
      <c r="D236">
        <f t="shared" si="28"/>
        <v>0.21421177734737085</v>
      </c>
    </row>
    <row r="237" spans="1:4">
      <c r="A237" s="7">
        <f t="shared" si="25"/>
        <v>228</v>
      </c>
      <c r="B237">
        <f t="shared" si="26"/>
        <v>1.0745436911640815</v>
      </c>
      <c r="C237" s="8">
        <f t="shared" si="27"/>
        <v>-7.8321684840454431E-7</v>
      </c>
      <c r="D237">
        <f t="shared" si="28"/>
        <v>0.21421173462891047</v>
      </c>
    </row>
    <row r="238" spans="1:4">
      <c r="A238" s="7">
        <f t="shared" si="25"/>
        <v>229</v>
      </c>
      <c r="B238">
        <f t="shared" si="26"/>
        <v>1.0745429079472331</v>
      </c>
      <c r="C238" s="8">
        <f t="shared" si="27"/>
        <v>-7.2488279839744152E-7</v>
      </c>
      <c r="D238">
        <f t="shared" si="28"/>
        <v>0.21421169509206481</v>
      </c>
    </row>
    <row r="239" spans="1:4">
      <c r="A239" s="7">
        <f t="shared" si="25"/>
        <v>230</v>
      </c>
      <c r="B239">
        <f t="shared" si="26"/>
        <v>1.0745421830644346</v>
      </c>
      <c r="C239" s="8">
        <f t="shared" si="27"/>
        <v>-6.7089342456472245E-7</v>
      </c>
      <c r="D239">
        <f t="shared" si="28"/>
        <v>0.21421165849987817</v>
      </c>
    </row>
    <row r="240" spans="1:4">
      <c r="A240" s="7">
        <f t="shared" si="25"/>
        <v>231</v>
      </c>
      <c r="B240">
        <f t="shared" si="26"/>
        <v>1.07454151217101</v>
      </c>
      <c r="C240" s="8">
        <f t="shared" si="27"/>
        <v>-6.2092514563349965E-7</v>
      </c>
      <c r="D240">
        <f t="shared" si="28"/>
        <v>0.21421162463304141</v>
      </c>
    </row>
    <row r="241" spans="1:4">
      <c r="A241" s="7">
        <f t="shared" si="25"/>
        <v>232</v>
      </c>
      <c r="B241">
        <f t="shared" si="26"/>
        <v>1.0745408912458645</v>
      </c>
      <c r="C241" s="8">
        <f t="shared" si="27"/>
        <v>-5.7467847894288049E-7</v>
      </c>
      <c r="D241">
        <f t="shared" si="28"/>
        <v>0.21421159328857822</v>
      </c>
    </row>
    <row r="242" spans="1:4">
      <c r="A242" s="7">
        <f t="shared" si="25"/>
        <v>233</v>
      </c>
      <c r="B242">
        <f t="shared" si="26"/>
        <v>1.0745403165673855</v>
      </c>
      <c r="C242" s="8">
        <f t="shared" si="27"/>
        <v>-5.318762456851811E-7</v>
      </c>
      <c r="D242">
        <f t="shared" si="28"/>
        <v>0.21421156427862842</v>
      </c>
    </row>
    <row r="243" spans="1:4">
      <c r="A243" s="7">
        <f t="shared" si="25"/>
        <v>234</v>
      </c>
      <c r="B243">
        <f t="shared" si="26"/>
        <v>1.0745397846911398</v>
      </c>
      <c r="C243" s="8">
        <f t="shared" si="27"/>
        <v>-4.9226191017881504E-7</v>
      </c>
      <c r="D243">
        <f t="shared" si="28"/>
        <v>0.21421153742932281</v>
      </c>
    </row>
    <row r="244" spans="1:4">
      <c r="A244" s="7">
        <f t="shared" si="25"/>
        <v>235</v>
      </c>
      <c r="B244">
        <f t="shared" si="26"/>
        <v>1.0745392924292296</v>
      </c>
      <c r="C244" s="8">
        <f t="shared" si="27"/>
        <v>-4.555980424869599E-7</v>
      </c>
      <c r="D244">
        <f t="shared" si="28"/>
        <v>0.214211512579741</v>
      </c>
    </row>
    <row r="245" spans="1:4">
      <c r="A245" s="7">
        <f t="shared" si="25"/>
        <v>236</v>
      </c>
      <c r="B245">
        <f t="shared" si="26"/>
        <v>1.0745388368311872</v>
      </c>
      <c r="C245" s="8">
        <f t="shared" si="27"/>
        <v>-4.2166489558348452E-7</v>
      </c>
      <c r="D245">
        <f t="shared" si="28"/>
        <v>0.21421148958094707</v>
      </c>
    </row>
    <row r="246" spans="1:4">
      <c r="A246" s="7">
        <f t="shared" si="25"/>
        <v>237</v>
      </c>
      <c r="B246">
        <f t="shared" si="26"/>
        <v>1.0745384151662916</v>
      </c>
      <c r="C246" s="8">
        <f t="shared" si="27"/>
        <v>-3.9025908826761935E-7</v>
      </c>
      <c r="D246">
        <f t="shared" si="28"/>
        <v>0.2142114682950973</v>
      </c>
    </row>
    <row r="247" spans="1:4">
      <c r="A247" s="7">
        <f t="shared" ref="A247:A310" si="29">A246+B$6</f>
        <v>238</v>
      </c>
      <c r="B247">
        <f t="shared" ref="B247:B310" si="30">B246+C246*B$6</f>
        <v>1.0745380249072034</v>
      </c>
      <c r="C247" s="8">
        <f t="shared" si="27"/>
        <v>-3.6119238697174261E-7</v>
      </c>
      <c r="D247">
        <f t="shared" si="28"/>
        <v>0.21421144859461408</v>
      </c>
    </row>
    <row r="248" spans="1:4">
      <c r="A248" s="7">
        <f t="shared" si="29"/>
        <v>239</v>
      </c>
      <c r="B248">
        <f t="shared" si="30"/>
        <v>1.0745376637148165</v>
      </c>
      <c r="C248" s="8">
        <f t="shared" si="27"/>
        <v>-3.3429057672007545E-7</v>
      </c>
      <c r="D248">
        <f t="shared" si="28"/>
        <v>0.21421143036142115</v>
      </c>
    </row>
    <row r="249" spans="1:4">
      <c r="A249" s="7">
        <f t="shared" si="29"/>
        <v>240</v>
      </c>
      <c r="B249">
        <f t="shared" si="30"/>
        <v>1.0745373294242397</v>
      </c>
      <c r="C249" s="8">
        <f t="shared" si="27"/>
        <v>-3.0939241810190588E-7</v>
      </c>
      <c r="D249">
        <f t="shared" si="28"/>
        <v>0.21421141348623635</v>
      </c>
    </row>
    <row r="250" spans="1:4">
      <c r="A250" s="7">
        <f t="shared" si="29"/>
        <v>241</v>
      </c>
      <c r="B250">
        <f t="shared" si="30"/>
        <v>1.0745370200318216</v>
      </c>
      <c r="C250" s="8">
        <f t="shared" si="27"/>
        <v>-2.8634868010080083E-7</v>
      </c>
      <c r="D250">
        <f t="shared" si="28"/>
        <v>0.2142113978679164</v>
      </c>
    </row>
    <row r="251" spans="1:4">
      <c r="A251" s="7">
        <f t="shared" si="29"/>
        <v>242</v>
      </c>
      <c r="B251">
        <f t="shared" si="30"/>
        <v>1.0745367336831415</v>
      </c>
      <c r="C251" s="8">
        <f t="shared" si="27"/>
        <v>-2.6502124644833813E-7</v>
      </c>
      <c r="D251">
        <f t="shared" si="28"/>
        <v>0.21421138341285106</v>
      </c>
    </row>
    <row r="252" spans="1:4">
      <c r="A252" s="7">
        <f t="shared" si="29"/>
        <v>243</v>
      </c>
      <c r="B252">
        <f t="shared" si="30"/>
        <v>1.074536468661895</v>
      </c>
      <c r="C252" s="8">
        <f t="shared" si="27"/>
        <v>-2.4528228728670776E-7</v>
      </c>
      <c r="D252">
        <f t="shared" si="28"/>
        <v>0.2142113700344018</v>
      </c>
    </row>
    <row r="253" spans="1:4">
      <c r="A253" s="7">
        <f t="shared" si="29"/>
        <v>244</v>
      </c>
      <c r="B253">
        <f t="shared" si="30"/>
        <v>1.0745362233796076</v>
      </c>
      <c r="C253" s="8">
        <f t="shared" si="27"/>
        <v>-2.2701349347564737E-7</v>
      </c>
      <c r="D253">
        <f t="shared" si="28"/>
        <v>0.21421135765238289</v>
      </c>
    </row>
    <row r="254" spans="1:4">
      <c r="A254" s="7">
        <f t="shared" si="29"/>
        <v>245</v>
      </c>
      <c r="B254">
        <f t="shared" si="30"/>
        <v>1.0745359963661141</v>
      </c>
      <c r="C254" s="8">
        <f t="shared" si="27"/>
        <v>-2.1010536718768513E-7</v>
      </c>
      <c r="D254">
        <f t="shared" si="28"/>
        <v>0.21421134619258045</v>
      </c>
    </row>
    <row r="255" spans="1:4">
      <c r="A255" s="7">
        <f t="shared" si="29"/>
        <v>246</v>
      </c>
      <c r="B255">
        <f t="shared" si="30"/>
        <v>1.074535786260747</v>
      </c>
      <c r="C255" s="8">
        <f t="shared" si="27"/>
        <v>-1.9445656615491025E-7</v>
      </c>
      <c r="D255">
        <f t="shared" si="28"/>
        <v>0.21421133558630825</v>
      </c>
    </row>
    <row r="256" spans="1:4">
      <c r="A256" s="7">
        <f t="shared" si="29"/>
        <v>247</v>
      </c>
      <c r="B256">
        <f t="shared" si="30"/>
        <v>1.0745355918041808</v>
      </c>
      <c r="C256" s="8">
        <f t="shared" si="27"/>
        <v>-1.7997329582186694E-7</v>
      </c>
      <c r="D256">
        <f t="shared" si="28"/>
        <v>0.21421132576999546</v>
      </c>
    </row>
    <row r="257" spans="1:4">
      <c r="A257" s="7">
        <f t="shared" si="29"/>
        <v>248</v>
      </c>
      <c r="B257">
        <f t="shared" si="30"/>
        <v>1.074535411830885</v>
      </c>
      <c r="C257" s="8">
        <f t="shared" si="27"/>
        <v>-1.6656874726739268E-7</v>
      </c>
      <c r="D257">
        <f t="shared" si="28"/>
        <v>0.21421131668480603</v>
      </c>
    </row>
    <row r="258" spans="1:4">
      <c r="A258" s="7">
        <f t="shared" si="29"/>
        <v>249</v>
      </c>
      <c r="B258">
        <f t="shared" si="30"/>
        <v>1.0745352452621377</v>
      </c>
      <c r="C258" s="8">
        <f t="shared" si="27"/>
        <v>-1.541625771206423E-7</v>
      </c>
      <c r="D258">
        <f t="shared" si="28"/>
        <v>0.21421130827628584</v>
      </c>
    </row>
    <row r="259" spans="1:4">
      <c r="A259" s="7">
        <f t="shared" si="29"/>
        <v>250</v>
      </c>
      <c r="B259">
        <f t="shared" si="30"/>
        <v>1.0745350910995606</v>
      </c>
      <c r="C259" s="8">
        <f t="shared" si="27"/>
        <v>-1.4268042611287335E-7</v>
      </c>
      <c r="D259">
        <f t="shared" si="28"/>
        <v>0.21421130049403667</v>
      </c>
    </row>
    <row r="260" spans="1:4">
      <c r="A260" s="7">
        <f t="shared" si="29"/>
        <v>251</v>
      </c>
      <c r="B260">
        <f t="shared" si="30"/>
        <v>1.0745349484191344</v>
      </c>
      <c r="C260" s="8">
        <f t="shared" si="27"/>
        <v>-1.3205347293432368E-7</v>
      </c>
      <c r="D260">
        <f t="shared" si="28"/>
        <v>0.2142112932914137</v>
      </c>
    </row>
    <row r="261" spans="1:4">
      <c r="A261" s="7">
        <f t="shared" si="29"/>
        <v>252</v>
      </c>
      <c r="B261">
        <f t="shared" si="30"/>
        <v>1.0745348163656616</v>
      </c>
      <c r="C261" s="8">
        <f t="shared" si="27"/>
        <v>-1.2221802214718025E-7</v>
      </c>
      <c r="D261">
        <f t="shared" si="28"/>
        <v>0.21421128662524627</v>
      </c>
    </row>
    <row r="262" spans="1:4">
      <c r="A262" s="7">
        <f t="shared" si="29"/>
        <v>253</v>
      </c>
      <c r="B262">
        <f t="shared" si="30"/>
        <v>1.0745346941476395</v>
      </c>
      <c r="C262" s="8">
        <f t="shared" si="27"/>
        <v>-1.131151224631477E-7</v>
      </c>
      <c r="D262">
        <f t="shared" si="28"/>
        <v>0.21421128045557913</v>
      </c>
    </row>
    <row r="263" spans="1:4">
      <c r="A263" s="7">
        <f t="shared" si="29"/>
        <v>254</v>
      </c>
      <c r="B263">
        <f t="shared" si="30"/>
        <v>1.0745345810325171</v>
      </c>
      <c r="C263" s="8">
        <f t="shared" si="27"/>
        <v>-1.0469021305414827E-7</v>
      </c>
      <c r="D263">
        <f t="shared" si="28"/>
        <v>0.21421127474543267</v>
      </c>
    </row>
    <row r="264" spans="1:4">
      <c r="A264" s="7">
        <f t="shared" si="29"/>
        <v>255</v>
      </c>
      <c r="B264">
        <f t="shared" si="30"/>
        <v>1.0745344763423041</v>
      </c>
      <c r="C264" s="8">
        <f t="shared" si="27"/>
        <v>-9.6892797035730283E-8</v>
      </c>
      <c r="D264">
        <f t="shared" si="28"/>
        <v>0.21421126946058175</v>
      </c>
    </row>
    <row r="265" spans="1:4">
      <c r="A265" s="7">
        <f t="shared" si="29"/>
        <v>256</v>
      </c>
      <c r="B265">
        <f t="shared" si="30"/>
        <v>1.074534379449507</v>
      </c>
      <c r="C265" s="8">
        <f t="shared" si="27"/>
        <v>-8.9676138320671228E-8</v>
      </c>
      <c r="D265">
        <f t="shared" si="28"/>
        <v>0.21421126456935016</v>
      </c>
    </row>
    <row r="266" spans="1:4">
      <c r="A266" s="7">
        <f t="shared" si="29"/>
        <v>257</v>
      </c>
      <c r="B266">
        <f t="shared" si="30"/>
        <v>1.0745342897733687</v>
      </c>
      <c r="C266" s="8">
        <f t="shared" si="27"/>
        <v>-8.2996981787264446E-8</v>
      </c>
      <c r="D266">
        <f t="shared" si="28"/>
        <v>0.21421126004242097</v>
      </c>
    </row>
    <row r="267" spans="1:4">
      <c r="A267" s="7">
        <f t="shared" si="29"/>
        <v>258</v>
      </c>
      <c r="B267">
        <f t="shared" si="30"/>
        <v>1.074534206776387</v>
      </c>
      <c r="C267" s="8">
        <f t="shared" si="27"/>
        <v>-7.6815294014487279E-8</v>
      </c>
      <c r="D267">
        <f t="shared" si="28"/>
        <v>0.21421125585266071</v>
      </c>
    </row>
    <row r="268" spans="1:4">
      <c r="A268" s="7">
        <f t="shared" si="29"/>
        <v>259</v>
      </c>
      <c r="B268">
        <f t="shared" si="30"/>
        <v>1.0745341299610929</v>
      </c>
      <c r="C268" s="8">
        <f t="shared" si="27"/>
        <v>-7.1094023168516429E-8</v>
      </c>
      <c r="D268">
        <f t="shared" si="28"/>
        <v>0.21421125197495697</v>
      </c>
    </row>
    <row r="269" spans="1:4">
      <c r="A269" s="7">
        <f t="shared" si="29"/>
        <v>260</v>
      </c>
      <c r="B269">
        <f t="shared" si="30"/>
        <v>1.0745340588670698</v>
      </c>
      <c r="C269" s="8">
        <f t="shared" si="27"/>
        <v>-6.5798877180167636E-8</v>
      </c>
      <c r="D269">
        <f t="shared" si="28"/>
        <v>0.21421124838606753</v>
      </c>
    </row>
    <row r="270" spans="1:4">
      <c r="A270" s="7">
        <f t="shared" si="29"/>
        <v>261</v>
      </c>
      <c r="B270">
        <f t="shared" si="30"/>
        <v>1.0745339930681925</v>
      </c>
      <c r="C270" s="8">
        <f t="shared" si="27"/>
        <v>-6.0898117965058063E-8</v>
      </c>
      <c r="D270">
        <f t="shared" si="28"/>
        <v>0.21421124506448136</v>
      </c>
    </row>
    <row r="271" spans="1:4">
      <c r="A271" s="7">
        <f t="shared" si="29"/>
        <v>262</v>
      </c>
      <c r="B271">
        <f t="shared" si="30"/>
        <v>1.0745339321700746</v>
      </c>
      <c r="C271" s="8">
        <f t="shared" si="27"/>
        <v>-5.6362371353424479E-8</v>
      </c>
      <c r="D271">
        <f t="shared" si="28"/>
        <v>0.21421124199028957</v>
      </c>
    </row>
    <row r="272" spans="1:4">
      <c r="A272" s="7">
        <f t="shared" si="29"/>
        <v>263</v>
      </c>
      <c r="B272">
        <f t="shared" si="30"/>
        <v>1.0745338758077032</v>
      </c>
      <c r="C272" s="8">
        <f t="shared" si="27"/>
        <v>-5.2164450925484829E-8</v>
      </c>
      <c r="D272">
        <f t="shared" si="28"/>
        <v>0.21421123914506607</v>
      </c>
    </row>
    <row r="273" spans="1:4">
      <c r="A273" s="7">
        <f t="shared" si="29"/>
        <v>264</v>
      </c>
      <c r="B273">
        <f t="shared" si="30"/>
        <v>1.0745338236432522</v>
      </c>
      <c r="C273" s="8">
        <f t="shared" si="27"/>
        <v>-4.8279195169476097E-8</v>
      </c>
      <c r="D273">
        <f t="shared" si="28"/>
        <v>0.21421123651175714</v>
      </c>
    </row>
    <row r="274" spans="1:4">
      <c r="A274" s="7">
        <f t="shared" si="29"/>
        <v>265</v>
      </c>
      <c r="B274">
        <f t="shared" si="30"/>
        <v>1.0745337753640571</v>
      </c>
      <c r="C274" s="8">
        <f t="shared" si="27"/>
        <v>-4.4683316574589682E-8</v>
      </c>
      <c r="D274">
        <f t="shared" si="28"/>
        <v>0.21421123407457923</v>
      </c>
    </row>
    <row r="275" spans="1:4">
      <c r="A275" s="7">
        <f t="shared" si="29"/>
        <v>266</v>
      </c>
      <c r="B275">
        <f t="shared" si="30"/>
        <v>1.0745337306807405</v>
      </c>
      <c r="C275" s="8">
        <f t="shared" si="27"/>
        <v>-4.1355262131448356E-8</v>
      </c>
      <c r="D275">
        <f t="shared" si="28"/>
        <v>0.21421123181892435</v>
      </c>
    </row>
    <row r="276" spans="1:4">
      <c r="A276" s="7">
        <f t="shared" si="29"/>
        <v>267</v>
      </c>
      <c r="B276">
        <f t="shared" si="30"/>
        <v>1.0745336893254784</v>
      </c>
      <c r="C276" s="8">
        <f t="shared" si="27"/>
        <v>-3.827508407439062E-8</v>
      </c>
      <c r="D276">
        <f t="shared" si="28"/>
        <v>0.21421122973127257</v>
      </c>
    </row>
    <row r="277" spans="1:4">
      <c r="A277" s="7">
        <f t="shared" si="29"/>
        <v>268</v>
      </c>
      <c r="B277">
        <f t="shared" si="30"/>
        <v>1.0745336510503944</v>
      </c>
      <c r="C277" s="8">
        <f t="shared" si="27"/>
        <v>-3.5424320393717679E-8</v>
      </c>
      <c r="D277">
        <f t="shared" si="28"/>
        <v>0.21421122779911092</v>
      </c>
    </row>
    <row r="278" spans="1:4">
      <c r="A278" s="7">
        <f t="shared" si="29"/>
        <v>269</v>
      </c>
      <c r="B278">
        <f t="shared" si="30"/>
        <v>1.0745336156260741</v>
      </c>
      <c r="C278" s="8">
        <f t="shared" si="27"/>
        <v>-3.2785884063191162E-8</v>
      </c>
      <c r="D278">
        <f t="shared" si="28"/>
        <v>0.21421122601085832</v>
      </c>
    </row>
    <row r="279" spans="1:4">
      <c r="A279" s="7">
        <f t="shared" si="29"/>
        <v>270</v>
      </c>
      <c r="B279">
        <f t="shared" si="30"/>
        <v>1.0745335828401901</v>
      </c>
      <c r="C279" s="8">
        <f t="shared" ref="C279:C342" si="31">B$5/B$4*(B$7-B279)-B$1*B279/(B$2+B279+B$3*B279^2)</f>
        <v>-3.0343960899514855E-8</v>
      </c>
      <c r="D279">
        <f t="shared" si="28"/>
        <v>0.21421122435579637</v>
      </c>
    </row>
    <row r="280" spans="1:4">
      <c r="A280" s="7">
        <f t="shared" si="29"/>
        <v>271</v>
      </c>
      <c r="B280">
        <f t="shared" si="30"/>
        <v>1.0745335524962292</v>
      </c>
      <c r="C280" s="8">
        <f t="shared" si="31"/>
        <v>-2.8083914305199187E-8</v>
      </c>
      <c r="D280">
        <f t="shared" si="28"/>
        <v>0.21421122282400482</v>
      </c>
    </row>
    <row r="281" spans="1:4">
      <c r="A281" s="7">
        <f t="shared" si="29"/>
        <v>272</v>
      </c>
      <c r="B281">
        <f t="shared" si="30"/>
        <v>1.0745335244123149</v>
      </c>
      <c r="C281" s="8">
        <f t="shared" si="31"/>
        <v>-2.59921981160538E-8</v>
      </c>
      <c r="D281">
        <f t="shared" si="28"/>
        <v>0.21421122140630255</v>
      </c>
    </row>
    <row r="282" spans="1:4">
      <c r="A282" s="7">
        <f t="shared" si="29"/>
        <v>273</v>
      </c>
      <c r="B282">
        <f t="shared" si="30"/>
        <v>1.0745334984201167</v>
      </c>
      <c r="C282" s="8">
        <f t="shared" si="31"/>
        <v>-2.4056274694483903E-8</v>
      </c>
      <c r="D282">
        <f t="shared" si="28"/>
        <v>0.21421122009419191</v>
      </c>
    </row>
    <row r="283" spans="1:4">
      <c r="A283" s="7">
        <f t="shared" si="29"/>
        <v>274</v>
      </c>
      <c r="B283">
        <f t="shared" si="30"/>
        <v>1.0745334743638419</v>
      </c>
      <c r="C283" s="8">
        <f t="shared" si="31"/>
        <v>-2.2264540738836658E-8</v>
      </c>
      <c r="D283">
        <f t="shared" si="28"/>
        <v>0.21421121887980854</v>
      </c>
    </row>
    <row r="284" spans="1:4">
      <c r="A284" s="7">
        <f t="shared" si="29"/>
        <v>275</v>
      </c>
      <c r="B284">
        <f t="shared" si="30"/>
        <v>1.0745334520993013</v>
      </c>
      <c r="C284" s="8">
        <f t="shared" si="31"/>
        <v>-2.0606256728727956E-8</v>
      </c>
      <c r="D284">
        <f t="shared" si="28"/>
        <v>0.21421121775587351</v>
      </c>
    </row>
    <row r="285" spans="1:4">
      <c r="A285" s="7">
        <f t="shared" si="29"/>
        <v>276</v>
      </c>
      <c r="B285">
        <f t="shared" si="30"/>
        <v>1.0745334314930446</v>
      </c>
      <c r="C285" s="8">
        <f t="shared" si="31"/>
        <v>-1.9071483253751964E-8</v>
      </c>
      <c r="D285">
        <f t="shared" ref="D285:D344" si="32">B$1*B285/(B$2+B285+B$3*B285^2)</f>
        <v>0.21421121671565019</v>
      </c>
    </row>
    <row r="286" spans="1:4">
      <c r="A286" s="7">
        <f t="shared" si="29"/>
        <v>277</v>
      </c>
      <c r="B286">
        <f t="shared" si="30"/>
        <v>1.0745334124215613</v>
      </c>
      <c r="C286" s="8">
        <f t="shared" si="31"/>
        <v>-1.7651021061437788E-8</v>
      </c>
      <c r="D286">
        <f t="shared" si="32"/>
        <v>0.21421121575290361</v>
      </c>
    </row>
    <row r="287" spans="1:4">
      <c r="A287" s="7">
        <f t="shared" si="29"/>
        <v>278</v>
      </c>
      <c r="B287">
        <f t="shared" si="30"/>
        <v>1.0745333947705402</v>
      </c>
      <c r="C287" s="8">
        <f t="shared" si="31"/>
        <v>-1.6336356295498788E-8</v>
      </c>
      <c r="D287">
        <f t="shared" si="32"/>
        <v>0.21421121486186334</v>
      </c>
    </row>
    <row r="288" spans="1:4">
      <c r="A288" s="7">
        <f t="shared" si="29"/>
        <v>279</v>
      </c>
      <c r="B288">
        <f t="shared" si="30"/>
        <v>1.074533378434184</v>
      </c>
      <c r="C288" s="8">
        <f t="shared" si="31"/>
        <v>-1.5119608981484234E-8</v>
      </c>
      <c r="D288">
        <f t="shared" si="32"/>
        <v>0.21421121403718857</v>
      </c>
    </row>
    <row r="289" spans="1:4">
      <c r="A289" s="7">
        <f t="shared" si="29"/>
        <v>280</v>
      </c>
      <c r="B289">
        <f t="shared" si="30"/>
        <v>1.0745333633145751</v>
      </c>
      <c r="C289" s="8">
        <f t="shared" si="31"/>
        <v>-1.3993486119856513E-8</v>
      </c>
      <c r="D289">
        <f t="shared" si="32"/>
        <v>0.2142112132739363</v>
      </c>
    </row>
    <row r="290" spans="1:4">
      <c r="A290" s="7">
        <f t="shared" si="29"/>
        <v>281</v>
      </c>
      <c r="B290">
        <f t="shared" si="30"/>
        <v>1.0745333493210889</v>
      </c>
      <c r="C290" s="8">
        <f t="shared" si="31"/>
        <v>-1.2951237887692812E-8</v>
      </c>
      <c r="D290">
        <f t="shared" si="32"/>
        <v>0.21421121256753178</v>
      </c>
    </row>
    <row r="291" spans="1:4">
      <c r="A291" s="7">
        <f t="shared" si="29"/>
        <v>282</v>
      </c>
      <c r="B291">
        <f t="shared" si="30"/>
        <v>1.074533336369851</v>
      </c>
      <c r="C291" s="8">
        <f t="shared" si="31"/>
        <v>-1.1986617337589323E-8</v>
      </c>
      <c r="D291">
        <f t="shared" si="32"/>
        <v>0.2142112119137409</v>
      </c>
    </row>
    <row r="292" spans="1:4">
      <c r="A292" s="7">
        <f t="shared" si="29"/>
        <v>283</v>
      </c>
      <c r="B292">
        <f t="shared" si="30"/>
        <v>1.0745333243832338</v>
      </c>
      <c r="C292" s="8">
        <f t="shared" si="31"/>
        <v>-1.10938426500784E-8</v>
      </c>
      <c r="D292">
        <f t="shared" si="32"/>
        <v>0.21421121130864504</v>
      </c>
    </row>
    <row r="293" spans="1:4">
      <c r="A293" s="7">
        <f t="shared" si="29"/>
        <v>284</v>
      </c>
      <c r="B293">
        <f t="shared" si="30"/>
        <v>1.0745333132893911</v>
      </c>
      <c r="C293" s="8">
        <f t="shared" si="31"/>
        <v>-1.026756263344808E-8</v>
      </c>
      <c r="D293">
        <f t="shared" si="32"/>
        <v>0.21421121074861724</v>
      </c>
    </row>
    <row r="294" spans="1:4">
      <c r="A294" s="7">
        <f t="shared" si="29"/>
        <v>285</v>
      </c>
      <c r="B294">
        <f t="shared" si="30"/>
        <v>1.0745333030218285</v>
      </c>
      <c r="C294" s="8">
        <f t="shared" si="31"/>
        <v>-9.5028247215633854E-9</v>
      </c>
      <c r="D294">
        <f t="shared" si="32"/>
        <v>0.21421121023030085</v>
      </c>
    </row>
    <row r="295" spans="1:4">
      <c r="A295" s="7">
        <f t="shared" si="29"/>
        <v>286</v>
      </c>
      <c r="B295">
        <f t="shared" si="30"/>
        <v>1.0745332935190037</v>
      </c>
      <c r="C295" s="8">
        <f t="shared" si="31"/>
        <v>-8.7950452198892748E-9</v>
      </c>
      <c r="D295">
        <f t="shared" si="32"/>
        <v>0.21421120975058913</v>
      </c>
    </row>
    <row r="296" spans="1:4">
      <c r="A296" s="7">
        <f t="shared" si="29"/>
        <v>287</v>
      </c>
      <c r="B296">
        <f t="shared" si="30"/>
        <v>1.0745332847239586</v>
      </c>
      <c r="C296" s="8">
        <f t="shared" si="31"/>
        <v>-8.1399818552263525E-9</v>
      </c>
      <c r="D296">
        <f t="shared" si="32"/>
        <v>0.21421120930660684</v>
      </c>
    </row>
    <row r="297" spans="1:4">
      <c r="A297" s="7">
        <f t="shared" si="29"/>
        <v>288</v>
      </c>
      <c r="B297">
        <f t="shared" si="30"/>
        <v>1.0745332765839768</v>
      </c>
      <c r="C297" s="8">
        <f t="shared" si="31"/>
        <v>-7.5337081850701537E-9</v>
      </c>
      <c r="D297">
        <f t="shared" si="32"/>
        <v>0.21421120889569273</v>
      </c>
    </row>
    <row r="298" spans="1:4">
      <c r="A298" s="7">
        <f t="shared" si="29"/>
        <v>289</v>
      </c>
      <c r="B298">
        <f t="shared" si="30"/>
        <v>1.0745332690502687</v>
      </c>
      <c r="C298" s="8">
        <f t="shared" si="31"/>
        <v>-6.9725903384387777E-9</v>
      </c>
      <c r="D298">
        <f t="shared" si="32"/>
        <v>0.21421120851538389</v>
      </c>
    </row>
    <row r="299" spans="1:4">
      <c r="A299" s="7">
        <f t="shared" si="29"/>
        <v>290</v>
      </c>
      <c r="B299">
        <f t="shared" si="30"/>
        <v>1.0745332620776784</v>
      </c>
      <c r="C299" s="8">
        <f t="shared" si="31"/>
        <v>-6.4532651722348788E-9</v>
      </c>
      <c r="D299">
        <f t="shared" si="32"/>
        <v>0.21421120816340086</v>
      </c>
    </row>
    <row r="300" spans="1:4">
      <c r="A300" s="7">
        <f t="shared" si="29"/>
        <v>291</v>
      </c>
      <c r="B300">
        <f t="shared" si="30"/>
        <v>1.0745332556244132</v>
      </c>
      <c r="C300" s="8">
        <f t="shared" si="31"/>
        <v>-5.9726197043641349E-9</v>
      </c>
      <c r="D300">
        <f t="shared" si="32"/>
        <v>0.21421120783763381</v>
      </c>
    </row>
    <row r="301" spans="1:4">
      <c r="A301" s="7">
        <f t="shared" si="29"/>
        <v>292</v>
      </c>
      <c r="B301">
        <f t="shared" si="30"/>
        <v>1.0745332496517934</v>
      </c>
      <c r="C301" s="8">
        <f t="shared" si="31"/>
        <v>-5.5277732391445511E-9</v>
      </c>
      <c r="D301">
        <f t="shared" si="32"/>
        <v>0.21421120753613021</v>
      </c>
    </row>
    <row r="302" spans="1:4">
      <c r="A302" s="7">
        <f t="shared" si="29"/>
        <v>293</v>
      </c>
      <c r="B302">
        <f t="shared" si="30"/>
        <v>1.0745332441240203</v>
      </c>
      <c r="C302" s="8">
        <f t="shared" si="31"/>
        <v>-5.1160593539378851E-9</v>
      </c>
      <c r="D302">
        <f t="shared" si="32"/>
        <v>0.2142112072570829</v>
      </c>
    </row>
    <row r="303" spans="1:4">
      <c r="A303" s="7">
        <f t="shared" si="29"/>
        <v>294</v>
      </c>
      <c r="B303">
        <f t="shared" si="30"/>
        <v>1.0745332390079609</v>
      </c>
      <c r="C303" s="8">
        <f t="shared" si="31"/>
        <v>-4.7350103837828783E-9</v>
      </c>
      <c r="D303">
        <f t="shared" si="32"/>
        <v>0.21421120699881932</v>
      </c>
    </row>
    <row r="304" spans="1:4">
      <c r="A304" s="7">
        <f t="shared" si="29"/>
        <v>295</v>
      </c>
      <c r="B304">
        <f t="shared" si="30"/>
        <v>1.0745332342729506</v>
      </c>
      <c r="C304" s="8">
        <f t="shared" si="31"/>
        <v>-4.382342211339818E-9</v>
      </c>
      <c r="D304">
        <f t="shared" si="32"/>
        <v>0.21421120675979141</v>
      </c>
    </row>
    <row r="305" spans="1:4">
      <c r="A305" s="7">
        <f t="shared" si="29"/>
        <v>296</v>
      </c>
      <c r="B305">
        <f t="shared" si="30"/>
        <v>1.0745332298906083</v>
      </c>
      <c r="C305" s="8">
        <f t="shared" si="31"/>
        <v>-4.0559411662588474E-9</v>
      </c>
      <c r="D305">
        <f t="shared" si="32"/>
        <v>0.21421120653856657</v>
      </c>
    </row>
    <row r="306" spans="1:4">
      <c r="A306" s="7">
        <f t="shared" si="29"/>
        <v>297</v>
      </c>
      <c r="B306">
        <f t="shared" si="30"/>
        <v>1.0745332258346671</v>
      </c>
      <c r="C306" s="8">
        <f t="shared" si="31"/>
        <v>-3.753850730259245E-9</v>
      </c>
      <c r="D306">
        <f t="shared" si="32"/>
        <v>0.21421120633381871</v>
      </c>
    </row>
    <row r="307" spans="1:4">
      <c r="A307" s="7">
        <f t="shared" si="29"/>
        <v>298</v>
      </c>
      <c r="B307">
        <f t="shared" si="30"/>
        <v>1.0745332220808164</v>
      </c>
      <c r="C307" s="8">
        <f t="shared" si="31"/>
        <v>-3.4742603238768766E-9</v>
      </c>
      <c r="D307">
        <f t="shared" si="32"/>
        <v>0.21421120614432074</v>
      </c>
    </row>
    <row r="308" spans="1:4">
      <c r="A308" s="7">
        <f t="shared" si="29"/>
        <v>299</v>
      </c>
      <c r="B308">
        <f t="shared" si="30"/>
        <v>1.0745332186065562</v>
      </c>
      <c r="C308" s="8">
        <f t="shared" si="31"/>
        <v>-3.2154940377004948E-9</v>
      </c>
      <c r="D308">
        <f t="shared" si="32"/>
        <v>0.2142112059689367</v>
      </c>
    </row>
    <row r="309" spans="1:4">
      <c r="A309" s="7">
        <f t="shared" si="29"/>
        <v>300</v>
      </c>
      <c r="B309">
        <f t="shared" si="30"/>
        <v>1.0745332153910621</v>
      </c>
      <c r="C309" s="8">
        <f t="shared" si="31"/>
        <v>-2.9760009456758496E-9</v>
      </c>
      <c r="D309">
        <f t="shared" si="32"/>
        <v>0.21421120580661546</v>
      </c>
    </row>
    <row r="310" spans="1:4">
      <c r="A310" s="7">
        <f t="shared" si="29"/>
        <v>301</v>
      </c>
      <c r="B310">
        <f t="shared" si="30"/>
        <v>1.0745332124150611</v>
      </c>
      <c r="C310" s="8">
        <f t="shared" si="31"/>
        <v>-2.754345501676525E-9</v>
      </c>
      <c r="D310">
        <f t="shared" si="32"/>
        <v>0.21421120565638405</v>
      </c>
    </row>
    <row r="311" spans="1:4">
      <c r="A311" s="7">
        <f t="shared" ref="A311:A374" si="33">A310+B$6</f>
        <v>302</v>
      </c>
      <c r="B311">
        <f t="shared" ref="B311:B374" si="34">B310+C310*B$6</f>
        <v>1.0745332096607156</v>
      </c>
      <c r="C311" s="8">
        <f t="shared" si="31"/>
        <v>-2.5491992128312546E-9</v>
      </c>
      <c r="D311">
        <f t="shared" si="32"/>
        <v>0.21421120551734202</v>
      </c>
    </row>
    <row r="312" spans="1:4">
      <c r="A312" s="7">
        <f t="shared" si="33"/>
        <v>303</v>
      </c>
      <c r="B312">
        <f t="shared" si="34"/>
        <v>1.0745332071115163</v>
      </c>
      <c r="C312" s="8">
        <f t="shared" si="31"/>
        <v>-2.3593323683623879E-9</v>
      </c>
      <c r="D312">
        <f t="shared" si="32"/>
        <v>0.21421120538865598</v>
      </c>
    </row>
    <row r="313" spans="1:4">
      <c r="A313" s="7">
        <f t="shared" si="33"/>
        <v>304</v>
      </c>
      <c r="B313">
        <f t="shared" si="34"/>
        <v>1.0745332047521841</v>
      </c>
      <c r="C313" s="8">
        <f t="shared" si="31"/>
        <v>-2.1836070451808354E-9</v>
      </c>
      <c r="D313">
        <f t="shared" si="32"/>
        <v>0.21421120526955464</v>
      </c>
    </row>
    <row r="314" spans="1:4">
      <c r="A314" s="7">
        <f t="shared" si="33"/>
        <v>305</v>
      </c>
      <c r="B314">
        <f t="shared" si="34"/>
        <v>1.074533202568577</v>
      </c>
      <c r="C314" s="8">
        <f t="shared" si="31"/>
        <v>-2.0209698636808326E-9</v>
      </c>
      <c r="D314">
        <f t="shared" si="32"/>
        <v>0.21421120515932401</v>
      </c>
    </row>
    <row r="315" spans="1:4">
      <c r="A315" s="7">
        <f t="shared" si="33"/>
        <v>306</v>
      </c>
      <c r="B315">
        <f t="shared" si="34"/>
        <v>1.0745332005476071</v>
      </c>
      <c r="C315" s="8">
        <f t="shared" si="31"/>
        <v>-1.8704461035579101E-9</v>
      </c>
      <c r="D315">
        <f t="shared" si="32"/>
        <v>0.21421120505730354</v>
      </c>
    </row>
    <row r="316" spans="1:4">
      <c r="A316" s="7">
        <f t="shared" si="33"/>
        <v>307</v>
      </c>
      <c r="B316">
        <f t="shared" si="34"/>
        <v>1.0745331986771611</v>
      </c>
      <c r="C316" s="8">
        <f t="shared" si="31"/>
        <v>-1.7311334588043792E-9</v>
      </c>
      <c r="D316">
        <f t="shared" si="32"/>
        <v>0.2142112049628816</v>
      </c>
    </row>
    <row r="317" spans="1:4">
      <c r="A317" s="7">
        <f t="shared" si="33"/>
        <v>308</v>
      </c>
      <c r="B317">
        <f t="shared" si="34"/>
        <v>1.0745331969460277</v>
      </c>
      <c r="C317" s="8">
        <f t="shared" si="31"/>
        <v>-1.602196958438995E-9</v>
      </c>
      <c r="D317">
        <f t="shared" si="32"/>
        <v>0.21421120487549228</v>
      </c>
    </row>
    <row r="318" spans="1:4">
      <c r="A318" s="7">
        <f t="shared" si="33"/>
        <v>309</v>
      </c>
      <c r="B318">
        <f t="shared" si="34"/>
        <v>1.0745331953438306</v>
      </c>
      <c r="C318" s="8">
        <f t="shared" si="31"/>
        <v>-1.4828638039698916E-9</v>
      </c>
      <c r="D318">
        <f t="shared" si="32"/>
        <v>0.21421120479461186</v>
      </c>
    </row>
    <row r="319" spans="1:4">
      <c r="A319" s="7">
        <f t="shared" si="33"/>
        <v>310</v>
      </c>
      <c r="B319">
        <f t="shared" si="34"/>
        <v>1.0745331938609668</v>
      </c>
      <c r="C319" s="8">
        <f t="shared" si="31"/>
        <v>-1.3724186509467273E-9</v>
      </c>
      <c r="D319">
        <f t="shared" si="32"/>
        <v>0.21421120471975544</v>
      </c>
    </row>
    <row r="320" spans="1:4">
      <c r="A320" s="7">
        <f t="shared" si="33"/>
        <v>311</v>
      </c>
      <c r="B320">
        <f t="shared" si="34"/>
        <v>1.0745331924885482</v>
      </c>
      <c r="C320" s="8">
        <f t="shared" si="31"/>
        <v>-1.2701995566466451E-9</v>
      </c>
      <c r="D320">
        <f t="shared" si="32"/>
        <v>0.21421120465047441</v>
      </c>
    </row>
    <row r="321" spans="1:4">
      <c r="A321" s="7">
        <f t="shared" si="33"/>
        <v>312</v>
      </c>
      <c r="B321">
        <f t="shared" si="34"/>
        <v>1.0745331912183487</v>
      </c>
      <c r="C321" s="8">
        <f t="shared" si="31"/>
        <v>-1.1755939000046567E-9</v>
      </c>
      <c r="D321">
        <f t="shared" si="32"/>
        <v>0.21421120458635354</v>
      </c>
    </row>
    <row r="322" spans="1:4">
      <c r="A322" s="7">
        <f t="shared" si="33"/>
        <v>313</v>
      </c>
      <c r="B322">
        <f t="shared" si="34"/>
        <v>1.0745331900427548</v>
      </c>
      <c r="C322" s="8">
        <f t="shared" si="31"/>
        <v>-1.0880345235886324E-9</v>
      </c>
      <c r="D322">
        <f t="shared" si="32"/>
        <v>0.2142112045270084</v>
      </c>
    </row>
    <row r="323" spans="1:4">
      <c r="A323" s="7">
        <f t="shared" si="33"/>
        <v>314</v>
      </c>
      <c r="B323">
        <f t="shared" si="34"/>
        <v>1.0745331889547203</v>
      </c>
      <c r="C323" s="8">
        <f t="shared" si="31"/>
        <v>-1.0069966527304075E-9</v>
      </c>
      <c r="D323">
        <f t="shared" si="32"/>
        <v>0.21421120447208336</v>
      </c>
    </row>
    <row r="324" spans="1:4">
      <c r="A324" s="7">
        <f t="shared" si="33"/>
        <v>315</v>
      </c>
      <c r="B324">
        <f t="shared" si="34"/>
        <v>1.0745331879477236</v>
      </c>
      <c r="C324" s="8">
        <f t="shared" si="31"/>
        <v>-9.3199456485670851E-10</v>
      </c>
      <c r="D324">
        <f t="shared" si="32"/>
        <v>0.21421120442124919</v>
      </c>
    </row>
    <row r="325" spans="1:4">
      <c r="A325" s="7">
        <f t="shared" si="33"/>
        <v>316</v>
      </c>
      <c r="B325">
        <f t="shared" si="34"/>
        <v>1.0745331870157291</v>
      </c>
      <c r="C325" s="8">
        <f t="shared" si="31"/>
        <v>-8.6257870290928906E-10</v>
      </c>
      <c r="D325">
        <f t="shared" si="32"/>
        <v>0.21421120437420119</v>
      </c>
    </row>
    <row r="326" spans="1:4">
      <c r="A326" s="7">
        <f t="shared" si="33"/>
        <v>317</v>
      </c>
      <c r="B326">
        <f t="shared" si="34"/>
        <v>1.0745331861531504</v>
      </c>
      <c r="C326" s="8">
        <f t="shared" si="31"/>
        <v>-7.9833303856524651E-10</v>
      </c>
      <c r="D326">
        <f t="shared" si="32"/>
        <v>0.21421120433065743</v>
      </c>
    </row>
    <row r="327" spans="1:4">
      <c r="A327" s="7">
        <f t="shared" si="33"/>
        <v>318</v>
      </c>
      <c r="B327">
        <f t="shared" si="34"/>
        <v>1.0745331853548175</v>
      </c>
      <c r="C327" s="8">
        <f t="shared" si="31"/>
        <v>-7.3887237994618715E-10</v>
      </c>
      <c r="D327">
        <f t="shared" si="32"/>
        <v>0.21421120429035678</v>
      </c>
    </row>
    <row r="328" spans="1:4">
      <c r="A328" s="7">
        <f t="shared" si="33"/>
        <v>319</v>
      </c>
      <c r="B328">
        <f t="shared" si="34"/>
        <v>1.0745331846159452</v>
      </c>
      <c r="C328" s="8">
        <f t="shared" si="31"/>
        <v>-6.8384048423908439E-10</v>
      </c>
      <c r="D328">
        <f t="shared" si="32"/>
        <v>0.21421120425305781</v>
      </c>
    </row>
    <row r="329" spans="1:4">
      <c r="A329" s="7">
        <f t="shared" si="33"/>
        <v>320</v>
      </c>
      <c r="B329">
        <f t="shared" si="34"/>
        <v>1.0745331839321046</v>
      </c>
      <c r="C329" s="8">
        <f t="shared" si="31"/>
        <v>-6.3290736540544401E-10</v>
      </c>
      <c r="D329">
        <f t="shared" si="32"/>
        <v>0.21421120421853687</v>
      </c>
    </row>
    <row r="330" spans="1:4">
      <c r="A330" s="7">
        <f t="shared" si="33"/>
        <v>321</v>
      </c>
      <c r="B330">
        <f t="shared" si="34"/>
        <v>1.0745331832991973</v>
      </c>
      <c r="C330" s="8">
        <f t="shared" si="31"/>
        <v>-5.8576785089137218E-10</v>
      </c>
      <c r="D330">
        <f t="shared" si="32"/>
        <v>0.21421120418658712</v>
      </c>
    </row>
    <row r="331" spans="1:4">
      <c r="A331" s="7">
        <f t="shared" si="33"/>
        <v>322</v>
      </c>
      <c r="B331">
        <f t="shared" si="34"/>
        <v>1.0745331827134295</v>
      </c>
      <c r="C331" s="8">
        <f t="shared" si="31"/>
        <v>-5.4213925015922371E-10</v>
      </c>
      <c r="D331">
        <f t="shared" si="32"/>
        <v>0.21421120415701697</v>
      </c>
    </row>
    <row r="332" spans="1:4">
      <c r="A332" s="7">
        <f t="shared" si="33"/>
        <v>323</v>
      </c>
      <c r="B332">
        <f t="shared" si="34"/>
        <v>1.0745331821712902</v>
      </c>
      <c r="C332" s="8">
        <f t="shared" si="31"/>
        <v>-5.0176021670900184E-10</v>
      </c>
      <c r="D332">
        <f t="shared" si="32"/>
        <v>0.21421120412964925</v>
      </c>
    </row>
    <row r="333" spans="1:4">
      <c r="A333" s="7">
        <f t="shared" si="33"/>
        <v>324</v>
      </c>
      <c r="B333">
        <f t="shared" si="34"/>
        <v>1.07453318166953</v>
      </c>
      <c r="C333" s="8">
        <f t="shared" si="31"/>
        <v>-4.6438863865461144E-10</v>
      </c>
      <c r="D333">
        <f t="shared" si="32"/>
        <v>0.21421120410431993</v>
      </c>
    </row>
    <row r="334" spans="1:4">
      <c r="A334" s="7">
        <f t="shared" si="33"/>
        <v>325</v>
      </c>
      <c r="B334">
        <f t="shared" si="34"/>
        <v>1.0745331812051413</v>
      </c>
      <c r="C334" s="8">
        <f t="shared" si="31"/>
        <v>-4.2980047298968316E-10</v>
      </c>
      <c r="D334">
        <f t="shared" si="32"/>
        <v>0.2142112040808771</v>
      </c>
    </row>
    <row r="335" spans="1:4">
      <c r="A335" s="7">
        <f t="shared" si="33"/>
        <v>326</v>
      </c>
      <c r="B335">
        <f t="shared" si="34"/>
        <v>1.0745331807753409</v>
      </c>
      <c r="C335" s="8">
        <f t="shared" si="31"/>
        <v>-3.9778852434224632E-10</v>
      </c>
      <c r="D335">
        <f t="shared" si="32"/>
        <v>0.21421120405918037</v>
      </c>
    </row>
    <row r="336" spans="1:4">
      <c r="A336" s="7">
        <f t="shared" si="33"/>
        <v>327</v>
      </c>
      <c r="B336">
        <f t="shared" si="34"/>
        <v>1.0745331803775524</v>
      </c>
      <c r="C336" s="8">
        <f t="shared" si="31"/>
        <v>-3.6816089066249447E-10</v>
      </c>
      <c r="D336">
        <f t="shared" si="32"/>
        <v>0.21421120403909966</v>
      </c>
    </row>
    <row r="337" spans="1:4">
      <c r="A337" s="7">
        <f t="shared" si="33"/>
        <v>328</v>
      </c>
      <c r="B337">
        <f t="shared" si="34"/>
        <v>1.0745331800093916</v>
      </c>
      <c r="C337" s="8">
        <f t="shared" si="31"/>
        <v>-3.4073990851091196E-10</v>
      </c>
      <c r="D337">
        <f t="shared" si="32"/>
        <v>0.21421120402051452</v>
      </c>
    </row>
    <row r="338" spans="1:4">
      <c r="A338" s="7">
        <f t="shared" si="33"/>
        <v>329</v>
      </c>
      <c r="B338">
        <f t="shared" si="34"/>
        <v>1.0745331796686517</v>
      </c>
      <c r="C338" s="8">
        <f t="shared" si="31"/>
        <v>-3.1536129263542989E-10</v>
      </c>
      <c r="D338">
        <f t="shared" si="32"/>
        <v>0.21421120400331364</v>
      </c>
    </row>
    <row r="339" spans="1:4">
      <c r="A339" s="7">
        <f t="shared" si="33"/>
        <v>330</v>
      </c>
      <c r="B339">
        <f t="shared" si="34"/>
        <v>1.0745331793532904</v>
      </c>
      <c r="C339" s="8">
        <f t="shared" si="31"/>
        <v>-2.9187283145937215E-10</v>
      </c>
      <c r="D339">
        <f t="shared" si="32"/>
        <v>0.21421120398739388</v>
      </c>
    </row>
    <row r="340" spans="1:4">
      <c r="A340" s="7">
        <f t="shared" si="33"/>
        <v>331</v>
      </c>
      <c r="B340">
        <f t="shared" si="34"/>
        <v>1.0745331790614177</v>
      </c>
      <c r="C340" s="8">
        <f t="shared" si="31"/>
        <v>-2.7013391523666996E-10</v>
      </c>
      <c r="D340">
        <f t="shared" si="32"/>
        <v>0.21421120397265991</v>
      </c>
    </row>
    <row r="341" spans="1:4">
      <c r="A341" s="7">
        <f t="shared" si="33"/>
        <v>332</v>
      </c>
      <c r="B341">
        <f t="shared" si="34"/>
        <v>1.0745331787912837</v>
      </c>
      <c r="C341" s="8">
        <f t="shared" si="31"/>
        <v>-2.5001409276192987E-10</v>
      </c>
      <c r="D341">
        <f t="shared" si="32"/>
        <v>0.21421120395902327</v>
      </c>
    </row>
    <row r="342" spans="1:4">
      <c r="A342" s="7">
        <f t="shared" si="33"/>
        <v>333</v>
      </c>
      <c r="B342">
        <f t="shared" si="34"/>
        <v>1.0745331785412697</v>
      </c>
      <c r="C342" s="8">
        <f t="shared" si="31"/>
        <v>-2.3139273830352636E-10</v>
      </c>
      <c r="D342">
        <f t="shared" si="32"/>
        <v>0.21421120394640228</v>
      </c>
    </row>
    <row r="343" spans="1:4">
      <c r="A343" s="7">
        <f t="shared" si="33"/>
        <v>334</v>
      </c>
      <c r="B343">
        <f t="shared" si="34"/>
        <v>1.074533178309877</v>
      </c>
      <c r="C343" s="8">
        <f t="shared" ref="C343:C406" si="35">B$5/B$4*(B$7-B343)-B$1*B343/(B$2+B343+B$3*B343^2)</f>
        <v>-2.1415841322536266E-10</v>
      </c>
      <c r="D343">
        <f t="shared" si="32"/>
        <v>0.21421120393472134</v>
      </c>
    </row>
    <row r="344" spans="1:4">
      <c r="A344" s="7">
        <f t="shared" si="33"/>
        <v>335</v>
      </c>
      <c r="B344">
        <f t="shared" si="34"/>
        <v>1.0745331780957186</v>
      </c>
      <c r="C344" s="8">
        <f t="shared" si="35"/>
        <v>-1.9820767249711935E-10</v>
      </c>
      <c r="D344">
        <f t="shared" si="32"/>
        <v>0.21421120392391044</v>
      </c>
    </row>
    <row r="345" spans="1:4">
      <c r="A345" s="7">
        <f t="shared" si="33"/>
        <v>336</v>
      </c>
      <c r="B345">
        <f t="shared" si="34"/>
        <v>1.0745331778975109</v>
      </c>
      <c r="C345" s="8">
        <f t="shared" si="35"/>
        <v>-1.8344498142752741E-10</v>
      </c>
    </row>
    <row r="346" spans="1:4">
      <c r="A346" s="7">
        <f t="shared" si="33"/>
        <v>337</v>
      </c>
      <c r="B346">
        <f t="shared" si="34"/>
        <v>1.0745331777140659</v>
      </c>
      <c r="C346" s="8">
        <f t="shared" si="35"/>
        <v>-1.6978185524152423E-10</v>
      </c>
    </row>
    <row r="347" spans="1:4">
      <c r="A347" s="7">
        <f t="shared" si="33"/>
        <v>338</v>
      </c>
      <c r="B347">
        <f t="shared" si="34"/>
        <v>1.0745331775442839</v>
      </c>
      <c r="C347" s="8">
        <f t="shared" si="35"/>
        <v>-1.5713630396874123E-10</v>
      </c>
    </row>
    <row r="348" spans="1:4">
      <c r="A348" s="7">
        <f t="shared" si="33"/>
        <v>339</v>
      </c>
      <c r="B348">
        <f t="shared" si="34"/>
        <v>1.0745331773871476</v>
      </c>
      <c r="C348" s="8">
        <f t="shared" si="35"/>
        <v>-1.4543261039889899E-10</v>
      </c>
    </row>
    <row r="349" spans="1:4">
      <c r="A349" s="7">
        <f t="shared" si="33"/>
        <v>340</v>
      </c>
      <c r="B349">
        <f t="shared" si="34"/>
        <v>1.074533177241715</v>
      </c>
      <c r="C349" s="8">
        <f t="shared" si="35"/>
        <v>-1.3460069170356803E-10</v>
      </c>
    </row>
    <row r="350" spans="1:4">
      <c r="A350" s="7">
        <f t="shared" si="33"/>
        <v>341</v>
      </c>
      <c r="B350">
        <f t="shared" si="34"/>
        <v>1.0745331771071143</v>
      </c>
      <c r="C350" s="8">
        <f t="shared" si="35"/>
        <v>-1.2457546105792972E-10</v>
      </c>
    </row>
    <row r="351" spans="1:4">
      <c r="A351" s="7">
        <f t="shared" si="33"/>
        <v>342</v>
      </c>
      <c r="B351">
        <f t="shared" si="34"/>
        <v>1.0745331769825388</v>
      </c>
      <c r="C351" s="8">
        <f t="shared" si="35"/>
        <v>-1.1529699417422989E-10</v>
      </c>
    </row>
    <row r="352" spans="1:4">
      <c r="A352" s="7">
        <f t="shared" si="33"/>
        <v>343</v>
      </c>
      <c r="B352">
        <f t="shared" si="34"/>
        <v>1.0745331768672419</v>
      </c>
      <c r="C352" s="8">
        <f t="shared" si="35"/>
        <v>-1.0670955785663239E-10</v>
      </c>
    </row>
    <row r="353" spans="1:3">
      <c r="A353" s="7">
        <f t="shared" si="33"/>
        <v>344</v>
      </c>
      <c r="B353">
        <f t="shared" si="34"/>
        <v>1.0745331767605324</v>
      </c>
      <c r="C353" s="8">
        <f t="shared" si="35"/>
        <v>-9.8761693267945816E-11</v>
      </c>
    </row>
    <row r="354" spans="1:3">
      <c r="A354" s="7">
        <f t="shared" si="33"/>
        <v>345</v>
      </c>
      <c r="B354">
        <f t="shared" si="34"/>
        <v>1.0745331766617707</v>
      </c>
      <c r="C354" s="8">
        <f t="shared" si="35"/>
        <v>-9.140585510714061E-11</v>
      </c>
    </row>
    <row r="355" spans="1:3">
      <c r="A355" s="7">
        <f t="shared" si="33"/>
        <v>346</v>
      </c>
      <c r="B355">
        <f t="shared" si="34"/>
        <v>1.074533176570365</v>
      </c>
      <c r="C355" s="8">
        <f t="shared" si="35"/>
        <v>-8.4597828742261072E-11</v>
      </c>
    </row>
    <row r="356" spans="1:3">
      <c r="A356" s="7">
        <f t="shared" si="33"/>
        <v>347</v>
      </c>
      <c r="B356">
        <f t="shared" si="34"/>
        <v>1.0745331764857671</v>
      </c>
      <c r="C356" s="8">
        <f t="shared" si="35"/>
        <v>-7.829692449945469E-11</v>
      </c>
    </row>
    <row r="357" spans="1:3">
      <c r="A357" s="7">
        <f t="shared" si="33"/>
        <v>348</v>
      </c>
      <c r="B357">
        <f t="shared" si="34"/>
        <v>1.0745331764074701</v>
      </c>
      <c r="C357" s="8">
        <f t="shared" si="35"/>
        <v>-7.2465311529157361E-11</v>
      </c>
    </row>
    <row r="358" spans="1:3">
      <c r="A358" s="7">
        <f t="shared" si="33"/>
        <v>349</v>
      </c>
      <c r="B358">
        <f t="shared" si="34"/>
        <v>1.0745331763350048</v>
      </c>
      <c r="C358" s="8">
        <f t="shared" si="35"/>
        <v>-6.7067990050517778E-11</v>
      </c>
    </row>
    <row r="359" spans="1:3">
      <c r="A359" s="7">
        <f t="shared" si="33"/>
        <v>350</v>
      </c>
      <c r="B359">
        <f t="shared" si="34"/>
        <v>1.0745331762679369</v>
      </c>
      <c r="C359" s="8">
        <f t="shared" si="35"/>
        <v>-6.2072735840246196E-11</v>
      </c>
    </row>
    <row r="360" spans="1:3">
      <c r="A360" s="7">
        <f t="shared" si="33"/>
        <v>351</v>
      </c>
      <c r="B360">
        <f t="shared" si="34"/>
        <v>1.0745331762058641</v>
      </c>
      <c r="C360" s="8">
        <f t="shared" si="35"/>
        <v>-5.7449489609950888E-11</v>
      </c>
    </row>
    <row r="361" spans="1:3">
      <c r="A361" s="7">
        <f t="shared" si="33"/>
        <v>352</v>
      </c>
      <c r="B361">
        <f t="shared" si="34"/>
        <v>1.0745331761484147</v>
      </c>
      <c r="C361" s="8">
        <f t="shared" si="35"/>
        <v>-5.3170606806318688E-11</v>
      </c>
    </row>
    <row r="362" spans="1:3">
      <c r="A362" s="7">
        <f t="shared" si="33"/>
        <v>353</v>
      </c>
      <c r="B362">
        <f t="shared" si="34"/>
        <v>1.0745331760952441</v>
      </c>
      <c r="C362" s="8">
        <f t="shared" si="35"/>
        <v>-4.9210413521905139E-11</v>
      </c>
    </row>
    <row r="363" spans="1:3">
      <c r="A363" s="7">
        <f t="shared" si="33"/>
        <v>354</v>
      </c>
      <c r="B363">
        <f t="shared" si="34"/>
        <v>1.0745331760460337</v>
      </c>
      <c r="C363" s="8">
        <f t="shared" si="35"/>
        <v>-4.5545150983983262E-11</v>
      </c>
    </row>
    <row r="364" spans="1:3">
      <c r="A364" s="7">
        <f t="shared" si="33"/>
        <v>355</v>
      </c>
      <c r="B364">
        <f t="shared" si="34"/>
        <v>1.0745331760004886</v>
      </c>
      <c r="C364" s="8">
        <f t="shared" si="35"/>
        <v>-4.2152947798967944E-11</v>
      </c>
    </row>
    <row r="365" spans="1:3">
      <c r="A365" s="7">
        <f t="shared" si="33"/>
        <v>356</v>
      </c>
      <c r="B365">
        <f t="shared" si="34"/>
        <v>1.0745331759583356</v>
      </c>
      <c r="C365" s="8">
        <f t="shared" si="35"/>
        <v>-3.9013375863206079E-11</v>
      </c>
    </row>
    <row r="366" spans="1:3">
      <c r="A366" s="7">
        <f t="shared" si="33"/>
        <v>357</v>
      </c>
      <c r="B366">
        <f t="shared" si="34"/>
        <v>1.0745331759193222</v>
      </c>
      <c r="C366" s="8">
        <f t="shared" si="35"/>
        <v>-3.6107589140854657E-11</v>
      </c>
    </row>
    <row r="367" spans="1:3">
      <c r="A367" s="7">
        <f t="shared" si="33"/>
        <v>358</v>
      </c>
      <c r="B367">
        <f t="shared" si="34"/>
        <v>1.0745331758832146</v>
      </c>
      <c r="C367" s="8">
        <f t="shared" si="35"/>
        <v>-3.3418212641578293E-11</v>
      </c>
    </row>
    <row r="368" spans="1:3">
      <c r="A368" s="7">
        <f t="shared" si="33"/>
        <v>359</v>
      </c>
      <c r="B368">
        <f t="shared" si="34"/>
        <v>1.0745331758497965</v>
      </c>
      <c r="C368" s="8">
        <f t="shared" si="35"/>
        <v>-3.0929259153822386E-11</v>
      </c>
    </row>
    <row r="369" spans="1:3">
      <c r="A369" s="7">
        <f t="shared" si="33"/>
        <v>360</v>
      </c>
      <c r="B369">
        <f t="shared" si="34"/>
        <v>1.0745331758188672</v>
      </c>
      <c r="C369" s="8">
        <f t="shared" si="35"/>
        <v>-2.8625601888876417E-11</v>
      </c>
    </row>
    <row r="370" spans="1:3">
      <c r="A370" s="7">
        <f t="shared" si="33"/>
        <v>361</v>
      </c>
      <c r="B370">
        <f t="shared" si="34"/>
        <v>1.0745331757902417</v>
      </c>
      <c r="C370" s="8">
        <f t="shared" si="35"/>
        <v>-2.6493529592386267E-11</v>
      </c>
    </row>
    <row r="371" spans="1:3">
      <c r="A371" s="7">
        <f t="shared" si="33"/>
        <v>362</v>
      </c>
      <c r="B371">
        <f t="shared" si="34"/>
        <v>1.0745331757637482</v>
      </c>
      <c r="C371" s="8">
        <f t="shared" si="35"/>
        <v>-2.4520246943993129E-11</v>
      </c>
    </row>
    <row r="372" spans="1:3">
      <c r="A372" s="7">
        <f t="shared" si="33"/>
        <v>363</v>
      </c>
      <c r="B372">
        <f t="shared" si="34"/>
        <v>1.074533175739228</v>
      </c>
      <c r="C372" s="8">
        <f t="shared" si="35"/>
        <v>-2.2694013335211594E-11</v>
      </c>
    </row>
    <row r="373" spans="1:3">
      <c r="A373" s="7">
        <f t="shared" si="33"/>
        <v>364</v>
      </c>
      <c r="B373">
        <f t="shared" si="34"/>
        <v>1.074533175716534</v>
      </c>
      <c r="C373" s="8">
        <f t="shared" si="35"/>
        <v>-2.1003698780219793E-11</v>
      </c>
    </row>
    <row r="374" spans="1:3">
      <c r="A374" s="7">
        <f t="shared" si="33"/>
        <v>365</v>
      </c>
      <c r="B374">
        <f t="shared" si="34"/>
        <v>1.0745331756955303</v>
      </c>
      <c r="C374" s="8">
        <f t="shared" si="35"/>
        <v>-1.9439339027371716E-11</v>
      </c>
    </row>
    <row r="375" spans="1:3">
      <c r="A375" s="7">
        <f t="shared" ref="A375:A438" si="36">A374+B$6</f>
        <v>366</v>
      </c>
      <c r="B375">
        <f t="shared" ref="B375:B438" si="37">B374+C374*B$6</f>
        <v>1.074533175676091</v>
      </c>
      <c r="C375" s="8">
        <f t="shared" si="35"/>
        <v>-1.7991524936533665E-11</v>
      </c>
    </row>
    <row r="376" spans="1:3">
      <c r="A376" s="7">
        <f t="shared" si="36"/>
        <v>367</v>
      </c>
      <c r="B376">
        <f t="shared" si="37"/>
        <v>1.0745331756580994</v>
      </c>
      <c r="C376" s="8">
        <f t="shared" si="35"/>
        <v>-1.6651457990235485E-11</v>
      </c>
    </row>
    <row r="377" spans="1:3">
      <c r="A377" s="7">
        <f t="shared" si="36"/>
        <v>368</v>
      </c>
      <c r="B377">
        <f t="shared" si="37"/>
        <v>1.0745331756414478</v>
      </c>
      <c r="C377" s="8">
        <f t="shared" si="35"/>
        <v>-1.5411255605002339E-11</v>
      </c>
    </row>
    <row r="378" spans="1:3">
      <c r="A378" s="7">
        <f t="shared" si="36"/>
        <v>369</v>
      </c>
      <c r="B378">
        <f t="shared" si="37"/>
        <v>1.0745331756260366</v>
      </c>
      <c r="C378" s="8">
        <f t="shared" si="35"/>
        <v>-1.4263368264266774E-11</v>
      </c>
    </row>
    <row r="379" spans="1:3">
      <c r="A379" s="7">
        <f t="shared" si="36"/>
        <v>370</v>
      </c>
      <c r="B379">
        <f t="shared" si="37"/>
        <v>1.0745331756117733</v>
      </c>
      <c r="C379" s="8">
        <f t="shared" si="35"/>
        <v>-1.3201023607578577E-11</v>
      </c>
    </row>
    <row r="380" spans="1:3">
      <c r="A380" s="7">
        <f t="shared" si="36"/>
        <v>371</v>
      </c>
      <c r="B380">
        <f t="shared" si="37"/>
        <v>1.0745331755985723</v>
      </c>
      <c r="C380" s="8">
        <f t="shared" si="35"/>
        <v>-1.2217782341394923E-11</v>
      </c>
    </row>
    <row r="381" spans="1:3">
      <c r="A381" s="7">
        <f t="shared" si="36"/>
        <v>372</v>
      </c>
      <c r="B381">
        <f t="shared" si="37"/>
        <v>1.0745331755863545</v>
      </c>
      <c r="C381" s="8">
        <f t="shared" si="35"/>
        <v>-1.1307843550412144E-11</v>
      </c>
    </row>
    <row r="382" spans="1:3">
      <c r="A382" s="7">
        <f t="shared" si="36"/>
        <v>373</v>
      </c>
      <c r="B382">
        <f t="shared" si="37"/>
        <v>1.0745331755750467</v>
      </c>
      <c r="C382" s="8">
        <f t="shared" si="35"/>
        <v>-1.0465600608355885E-11</v>
      </c>
    </row>
    <row r="383" spans="1:3">
      <c r="A383" s="7">
        <f t="shared" si="36"/>
        <v>374</v>
      </c>
      <c r="B383">
        <f t="shared" si="37"/>
        <v>1.0745331755645811</v>
      </c>
      <c r="C383" s="8">
        <f t="shared" si="35"/>
        <v>-9.686085267190947E-12</v>
      </c>
    </row>
    <row r="384" spans="1:3">
      <c r="A384" s="7">
        <f t="shared" si="36"/>
        <v>375</v>
      </c>
      <c r="B384">
        <f t="shared" si="37"/>
        <v>1.074533175554895</v>
      </c>
      <c r="C384" s="8">
        <f t="shared" si="35"/>
        <v>-8.9647178569407515E-12</v>
      </c>
    </row>
    <row r="385" spans="1:3">
      <c r="A385" s="7">
        <f t="shared" si="36"/>
        <v>376</v>
      </c>
      <c r="B385">
        <f t="shared" si="37"/>
        <v>1.0745331755459304</v>
      </c>
      <c r="C385" s="8">
        <f t="shared" si="35"/>
        <v>-8.2969742187799511E-12</v>
      </c>
    </row>
    <row r="386" spans="1:3">
      <c r="A386" s="7">
        <f t="shared" si="36"/>
        <v>377</v>
      </c>
      <c r="B386">
        <f t="shared" si="37"/>
        <v>1.0745331755376335</v>
      </c>
      <c r="C386" s="8">
        <f t="shared" si="35"/>
        <v>-7.6789963276979734E-12</v>
      </c>
    </row>
    <row r="387" spans="1:3">
      <c r="A387" s="7">
        <f t="shared" si="36"/>
        <v>378</v>
      </c>
      <c r="B387">
        <f t="shared" si="37"/>
        <v>1.0745331755299545</v>
      </c>
      <c r="C387" s="8">
        <f t="shared" si="35"/>
        <v>-7.1070926921379396E-12</v>
      </c>
    </row>
    <row r="388" spans="1:3">
      <c r="A388" s="7">
        <f t="shared" si="36"/>
        <v>379</v>
      </c>
      <c r="B388">
        <f t="shared" si="37"/>
        <v>1.0745331755228476</v>
      </c>
      <c r="C388" s="8">
        <f t="shared" si="35"/>
        <v>-6.5777938651478962E-12</v>
      </c>
    </row>
    <row r="389" spans="1:3">
      <c r="A389" s="7">
        <f t="shared" si="36"/>
        <v>380</v>
      </c>
      <c r="B389">
        <f t="shared" si="37"/>
        <v>1.0745331755162697</v>
      </c>
      <c r="C389" s="8">
        <f t="shared" si="35"/>
        <v>-6.087824688805199E-12</v>
      </c>
    </row>
    <row r="390" spans="1:3">
      <c r="A390" s="7">
        <f t="shared" si="36"/>
        <v>381</v>
      </c>
      <c r="B390">
        <f t="shared" si="37"/>
        <v>1.0745331755101819</v>
      </c>
      <c r="C390" s="8">
        <f t="shared" si="35"/>
        <v>-5.6343818499726694E-12</v>
      </c>
    </row>
    <row r="391" spans="1:3">
      <c r="A391" s="7">
        <f t="shared" si="36"/>
        <v>382</v>
      </c>
      <c r="B391">
        <f t="shared" si="37"/>
        <v>1.0745331755045475</v>
      </c>
      <c r="C391" s="8">
        <f t="shared" si="35"/>
        <v>-5.2147453022399759E-12</v>
      </c>
    </row>
    <row r="392" spans="1:3">
      <c r="A392" s="7">
        <f t="shared" si="36"/>
        <v>383</v>
      </c>
      <c r="B392">
        <f t="shared" si="37"/>
        <v>1.0745331754993328</v>
      </c>
      <c r="C392" s="8">
        <f t="shared" si="35"/>
        <v>-4.8263615326504805E-12</v>
      </c>
    </row>
    <row r="393" spans="1:3">
      <c r="A393" s="7">
        <f t="shared" si="36"/>
        <v>384</v>
      </c>
      <c r="B393">
        <f t="shared" si="37"/>
        <v>1.0745331754945064</v>
      </c>
      <c r="C393" s="8">
        <f t="shared" si="35"/>
        <v>-4.4668990728524705E-12</v>
      </c>
    </row>
    <row r="394" spans="1:3">
      <c r="A394" s="7">
        <f t="shared" si="36"/>
        <v>385</v>
      </c>
      <c r="B394">
        <f t="shared" si="37"/>
        <v>1.0745331754900396</v>
      </c>
      <c r="C394" s="8">
        <f t="shared" si="35"/>
        <v>-4.134165232372311E-12</v>
      </c>
    </row>
    <row r="395" spans="1:3">
      <c r="A395" s="7">
        <f t="shared" si="36"/>
        <v>386</v>
      </c>
      <c r="B395">
        <f t="shared" si="37"/>
        <v>1.0745331754859053</v>
      </c>
      <c r="C395" s="8">
        <f t="shared" si="35"/>
        <v>-3.8262726320681395E-12</v>
      </c>
    </row>
    <row r="396" spans="1:3">
      <c r="A396" s="7">
        <f t="shared" si="36"/>
        <v>387</v>
      </c>
      <c r="B396">
        <f t="shared" si="37"/>
        <v>1.0745331754820791</v>
      </c>
      <c r="C396" s="8">
        <f t="shared" si="35"/>
        <v>-3.5412783816468618E-12</v>
      </c>
    </row>
    <row r="397" spans="1:3">
      <c r="A397" s="7">
        <f t="shared" si="36"/>
        <v>388</v>
      </c>
      <c r="B397">
        <f t="shared" si="37"/>
        <v>1.0745331754785377</v>
      </c>
      <c r="C397" s="8">
        <f t="shared" si="35"/>
        <v>-3.2775171465715403E-12</v>
      </c>
    </row>
    <row r="398" spans="1:3">
      <c r="A398" s="7">
        <f t="shared" si="36"/>
        <v>389</v>
      </c>
      <c r="B398">
        <f t="shared" si="37"/>
        <v>1.0745331754752601</v>
      </c>
      <c r="C398" s="8">
        <f t="shared" si="35"/>
        <v>-3.033406859032084E-12</v>
      </c>
    </row>
    <row r="399" spans="1:3">
      <c r="A399" s="7">
        <f t="shared" si="36"/>
        <v>390</v>
      </c>
      <c r="B399">
        <f t="shared" si="37"/>
        <v>1.0745331754722267</v>
      </c>
      <c r="C399" s="8">
        <f t="shared" si="35"/>
        <v>-2.8074209623696333E-12</v>
      </c>
    </row>
    <row r="400" spans="1:3">
      <c r="A400" s="7">
        <f t="shared" si="36"/>
        <v>391</v>
      </c>
      <c r="B400">
        <f t="shared" si="37"/>
        <v>1.0745331754694192</v>
      </c>
      <c r="C400" s="8">
        <f t="shared" si="35"/>
        <v>-2.5983382112571007E-12</v>
      </c>
    </row>
    <row r="401" spans="1:3">
      <c r="A401" s="7">
        <f t="shared" si="36"/>
        <v>392</v>
      </c>
      <c r="B401">
        <f t="shared" si="37"/>
        <v>1.0745331754668208</v>
      </c>
      <c r="C401" s="8">
        <f t="shared" si="35"/>
        <v>-2.4048540936405516E-12</v>
      </c>
    </row>
    <row r="402" spans="1:3">
      <c r="A402" s="7">
        <f t="shared" si="36"/>
        <v>393</v>
      </c>
      <c r="B402">
        <f t="shared" si="37"/>
        <v>1.0745331754644161</v>
      </c>
      <c r="C402" s="8">
        <f t="shared" si="35"/>
        <v>-2.2257473641928982E-12</v>
      </c>
    </row>
    <row r="403" spans="1:3">
      <c r="A403" s="7">
        <f t="shared" si="36"/>
        <v>394</v>
      </c>
      <c r="B403">
        <f t="shared" si="37"/>
        <v>1.0745331754621903</v>
      </c>
      <c r="C403" s="8">
        <f t="shared" si="35"/>
        <v>-2.0599355554651311E-12</v>
      </c>
    </row>
    <row r="404" spans="1:3">
      <c r="A404" s="7">
        <f t="shared" si="36"/>
        <v>395</v>
      </c>
      <c r="B404">
        <f t="shared" si="37"/>
        <v>1.0745331754601304</v>
      </c>
      <c r="C404" s="8">
        <f t="shared" si="35"/>
        <v>-1.9065304890375501E-12</v>
      </c>
    </row>
    <row r="405" spans="1:3">
      <c r="A405" s="7">
        <f t="shared" si="36"/>
        <v>396</v>
      </c>
      <c r="B405">
        <f t="shared" si="37"/>
        <v>1.0745331754582239</v>
      </c>
      <c r="C405" s="8">
        <f t="shared" si="35"/>
        <v>-1.7645607197636082E-12</v>
      </c>
    </row>
    <row r="406" spans="1:3">
      <c r="A406" s="7">
        <f t="shared" si="36"/>
        <v>397</v>
      </c>
      <c r="B406">
        <f t="shared" si="37"/>
        <v>1.0745331754564593</v>
      </c>
      <c r="C406" s="8">
        <f t="shared" si="35"/>
        <v>-1.6331103136479896E-12</v>
      </c>
    </row>
    <row r="407" spans="1:3">
      <c r="A407" s="7">
        <f t="shared" si="36"/>
        <v>398</v>
      </c>
      <c r="B407">
        <f t="shared" si="37"/>
        <v>1.0745331754548262</v>
      </c>
      <c r="C407" s="8">
        <f t="shared" ref="C407:C470" si="38">B$5/B$4*(B$7-B407)-B$1*B407/(B$2+B407+B$3*B407^2)</f>
        <v>-1.5114576257246881E-12</v>
      </c>
    </row>
    <row r="408" spans="1:3">
      <c r="A408" s="7">
        <f t="shared" si="36"/>
        <v>399</v>
      </c>
      <c r="B408">
        <f t="shared" si="37"/>
        <v>1.0745331754533147</v>
      </c>
      <c r="C408" s="8">
        <f t="shared" si="38"/>
        <v>-1.3988810110276972E-12</v>
      </c>
    </row>
    <row r="409" spans="1:3">
      <c r="A409" s="7">
        <f t="shared" si="36"/>
        <v>400</v>
      </c>
      <c r="B409">
        <f t="shared" si="37"/>
        <v>1.0745331754519158</v>
      </c>
      <c r="C409" s="8">
        <f t="shared" si="38"/>
        <v>-1.2946865801666263E-12</v>
      </c>
    </row>
    <row r="410" spans="1:3">
      <c r="A410" s="7">
        <f t="shared" si="36"/>
        <v>401</v>
      </c>
      <c r="B410">
        <f t="shared" si="37"/>
        <v>1.0745331754506211</v>
      </c>
      <c r="C410" s="8">
        <f t="shared" si="38"/>
        <v>-1.1982637104779315E-12</v>
      </c>
    </row>
    <row r="411" spans="1:3">
      <c r="A411" s="7">
        <f t="shared" si="36"/>
        <v>402</v>
      </c>
      <c r="B411">
        <f t="shared" si="37"/>
        <v>1.0745331754494227</v>
      </c>
      <c r="C411" s="8">
        <f t="shared" si="38"/>
        <v>-1.1090295348736845E-12</v>
      </c>
    </row>
    <row r="412" spans="1:3">
      <c r="A412" s="7">
        <f t="shared" si="36"/>
        <v>403</v>
      </c>
      <c r="B412">
        <f t="shared" si="37"/>
        <v>1.0745331754483136</v>
      </c>
      <c r="C412" s="8">
        <f t="shared" si="38"/>
        <v>-1.0264011862659572E-12</v>
      </c>
    </row>
    <row r="413" spans="1:3">
      <c r="A413" s="7">
        <f t="shared" si="36"/>
        <v>404</v>
      </c>
      <c r="B413">
        <f t="shared" si="37"/>
        <v>1.0745331754472871</v>
      </c>
      <c r="C413" s="8">
        <f t="shared" si="38"/>
        <v>-9.4993457544489956E-13</v>
      </c>
    </row>
    <row r="414" spans="1:3">
      <c r="A414" s="7">
        <f t="shared" si="36"/>
        <v>405</v>
      </c>
      <c r="B414">
        <f t="shared" si="37"/>
        <v>1.0745331754463372</v>
      </c>
      <c r="C414" s="8">
        <f t="shared" si="38"/>
        <v>-8.7921336877627709E-13</v>
      </c>
    </row>
    <row r="415" spans="1:3">
      <c r="A415" s="7">
        <f t="shared" si="36"/>
        <v>406</v>
      </c>
      <c r="B415">
        <f t="shared" si="37"/>
        <v>1.0745331754454579</v>
      </c>
      <c r="C415" s="8">
        <f t="shared" si="38"/>
        <v>-8.1368245474777723E-13</v>
      </c>
    </row>
    <row r="416" spans="1:3">
      <c r="A416" s="7">
        <f t="shared" si="36"/>
        <v>407</v>
      </c>
      <c r="B416">
        <f t="shared" si="37"/>
        <v>1.0745331754446443</v>
      </c>
      <c r="C416" s="8">
        <f t="shared" si="38"/>
        <v>-7.5311978875447494E-13</v>
      </c>
    </row>
    <row r="417" spans="1:3">
      <c r="A417" s="7">
        <f t="shared" si="36"/>
        <v>408</v>
      </c>
      <c r="B417">
        <f t="shared" si="37"/>
        <v>1.0745331754438912</v>
      </c>
      <c r="C417" s="8">
        <f t="shared" si="38"/>
        <v>-6.9699801485967328E-13</v>
      </c>
    </row>
    <row r="418" spans="1:3">
      <c r="A418" s="7">
        <f t="shared" si="36"/>
        <v>409</v>
      </c>
      <c r="B418">
        <f t="shared" si="37"/>
        <v>1.0745331754431942</v>
      </c>
      <c r="C418" s="8">
        <f t="shared" si="38"/>
        <v>-6.4512284403406284E-13</v>
      </c>
    </row>
    <row r="419" spans="1:3">
      <c r="A419" s="7">
        <f t="shared" si="36"/>
        <v>410</v>
      </c>
      <c r="B419">
        <f t="shared" si="37"/>
        <v>1.0745331754425491</v>
      </c>
      <c r="C419" s="8">
        <f t="shared" si="38"/>
        <v>-5.9707794264340919E-13</v>
      </c>
    </row>
    <row r="420" spans="1:3">
      <c r="A420" s="7">
        <f t="shared" si="36"/>
        <v>411</v>
      </c>
      <c r="B420">
        <f t="shared" si="37"/>
        <v>1.074533175441952</v>
      </c>
      <c r="C420" s="8">
        <f t="shared" si="38"/>
        <v>-5.5255799935594041E-13</v>
      </c>
    </row>
    <row r="421" spans="1:3">
      <c r="A421" s="7">
        <f t="shared" si="36"/>
        <v>412</v>
      </c>
      <c r="B421">
        <f t="shared" si="37"/>
        <v>1.0745331754413994</v>
      </c>
      <c r="C421" s="8">
        <f t="shared" si="38"/>
        <v>-5.1142423629357836E-13</v>
      </c>
    </row>
    <row r="422" spans="1:3">
      <c r="A422" s="7">
        <f t="shared" si="36"/>
        <v>413</v>
      </c>
      <c r="B422">
        <f t="shared" si="37"/>
        <v>1.074533175440888</v>
      </c>
      <c r="C422" s="8">
        <f t="shared" si="38"/>
        <v>-4.7328807539770423E-13</v>
      </c>
    </row>
    <row r="423" spans="1:3">
      <c r="A423" s="7">
        <f t="shared" si="36"/>
        <v>414</v>
      </c>
      <c r="B423">
        <f t="shared" si="37"/>
        <v>1.0745331754404148</v>
      </c>
      <c r="C423" s="8">
        <f t="shared" si="38"/>
        <v>-4.3809400551708677E-13</v>
      </c>
    </row>
    <row r="424" spans="1:3">
      <c r="A424" s="7">
        <f t="shared" si="36"/>
        <v>415</v>
      </c>
      <c r="B424">
        <f t="shared" si="37"/>
        <v>1.0745331754399767</v>
      </c>
      <c r="C424" s="8">
        <f t="shared" si="38"/>
        <v>-4.0542569301749154E-13</v>
      </c>
    </row>
    <row r="425" spans="1:3">
      <c r="A425" s="7">
        <f t="shared" si="36"/>
        <v>416</v>
      </c>
      <c r="B425">
        <f t="shared" si="37"/>
        <v>1.0745331754395713</v>
      </c>
      <c r="C425" s="8">
        <f t="shared" si="38"/>
        <v>-3.7525538232330291E-13</v>
      </c>
    </row>
    <row r="426" spans="1:3">
      <c r="A426" s="7">
        <f t="shared" si="36"/>
        <v>417</v>
      </c>
      <c r="B426">
        <f t="shared" si="37"/>
        <v>1.074533175439196</v>
      </c>
      <c r="C426" s="8">
        <f t="shared" si="38"/>
        <v>-3.4730551767836459E-13</v>
      </c>
    </row>
    <row r="427" spans="1:3">
      <c r="A427" s="7">
        <f t="shared" si="36"/>
        <v>418</v>
      </c>
      <c r="B427">
        <f t="shared" si="37"/>
        <v>1.0745331754388487</v>
      </c>
      <c r="C427" s="8">
        <f t="shared" si="38"/>
        <v>-3.2146507678021408E-13</v>
      </c>
    </row>
    <row r="428" spans="1:3">
      <c r="A428" s="7">
        <f t="shared" si="36"/>
        <v>419</v>
      </c>
      <c r="B428">
        <f t="shared" si="37"/>
        <v>1.0745331754385272</v>
      </c>
      <c r="C428" s="8">
        <f t="shared" si="38"/>
        <v>-2.9751201502392632E-13</v>
      </c>
    </row>
    <row r="429" spans="1:3">
      <c r="A429" s="7">
        <f t="shared" si="36"/>
        <v>420</v>
      </c>
      <c r="B429">
        <f t="shared" si="37"/>
        <v>1.0745331754382297</v>
      </c>
      <c r="C429" s="8">
        <f t="shared" si="38"/>
        <v>-2.7533531010703882E-13</v>
      </c>
    </row>
    <row r="430" spans="1:3">
      <c r="A430" s="7">
        <f t="shared" si="36"/>
        <v>421</v>
      </c>
      <c r="B430">
        <f t="shared" si="37"/>
        <v>1.0745331754379543</v>
      </c>
      <c r="C430" s="8">
        <f t="shared" si="38"/>
        <v>-2.5485169530270468E-13</v>
      </c>
    </row>
    <row r="431" spans="1:3">
      <c r="A431" s="7">
        <f t="shared" si="36"/>
        <v>422</v>
      </c>
      <c r="B431">
        <f t="shared" si="37"/>
        <v>1.0745331754376994</v>
      </c>
      <c r="C431" s="8">
        <f t="shared" si="38"/>
        <v>-2.3581137043038325E-13</v>
      </c>
    </row>
    <row r="432" spans="1:3">
      <c r="A432" s="7">
        <f t="shared" si="36"/>
        <v>423</v>
      </c>
      <c r="B432">
        <f t="shared" si="37"/>
        <v>1.0745331754374636</v>
      </c>
      <c r="C432" s="8">
        <f t="shared" si="38"/>
        <v>-2.1826984664130578E-13</v>
      </c>
    </row>
    <row r="433" spans="1:3">
      <c r="A433" s="7">
        <f t="shared" si="36"/>
        <v>424</v>
      </c>
      <c r="B433">
        <f t="shared" si="37"/>
        <v>1.0745331754372454</v>
      </c>
      <c r="C433" s="8">
        <f t="shared" si="38"/>
        <v>-2.0203283490616286E-13</v>
      </c>
    </row>
    <row r="434" spans="1:3">
      <c r="A434" s="7">
        <f t="shared" si="36"/>
        <v>425</v>
      </c>
      <c r="B434">
        <f t="shared" si="37"/>
        <v>1.0745331754370433</v>
      </c>
      <c r="C434" s="8">
        <f t="shared" si="38"/>
        <v>-1.8698931292249199E-13</v>
      </c>
    </row>
    <row r="435" spans="1:3">
      <c r="A435" s="7">
        <f t="shared" si="36"/>
        <v>426</v>
      </c>
      <c r="B435">
        <f t="shared" si="37"/>
        <v>1.0745331754368563</v>
      </c>
      <c r="C435" s="8">
        <f t="shared" si="38"/>
        <v>-1.7305601396344628E-13</v>
      </c>
    </row>
    <row r="436" spans="1:3">
      <c r="A436" s="7">
        <f t="shared" si="36"/>
        <v>427</v>
      </c>
      <c r="B436">
        <f t="shared" si="37"/>
        <v>1.0745331754366834</v>
      </c>
      <c r="C436" s="8">
        <f t="shared" si="38"/>
        <v>-1.6014967130217883E-13</v>
      </c>
    </row>
    <row r="437" spans="1:3">
      <c r="A437" s="7">
        <f t="shared" si="36"/>
        <v>428</v>
      </c>
      <c r="B437">
        <f t="shared" si="37"/>
        <v>1.0745331754365233</v>
      </c>
      <c r="C437" s="8">
        <f t="shared" si="38"/>
        <v>-1.482147737874584E-13</v>
      </c>
    </row>
    <row r="438" spans="1:3">
      <c r="A438" s="7">
        <f t="shared" si="36"/>
        <v>429</v>
      </c>
      <c r="B438">
        <f t="shared" si="37"/>
        <v>1.0745331754363749</v>
      </c>
      <c r="C438" s="8">
        <f t="shared" si="38"/>
        <v>-1.3722356584366935E-13</v>
      </c>
    </row>
    <row r="439" spans="1:3">
      <c r="A439" s="7">
        <f t="shared" ref="A439:A502" si="39">A438+B$6</f>
        <v>430</v>
      </c>
      <c r="B439">
        <f t="shared" ref="B439:B502" si="40">B438+C438*B$6</f>
        <v>1.0745331754362377</v>
      </c>
      <c r="C439" s="8">
        <f t="shared" si="38"/>
        <v>-1.2698175844150228E-13</v>
      </c>
    </row>
    <row r="440" spans="1:3">
      <c r="A440" s="7">
        <f t="shared" si="39"/>
        <v>431</v>
      </c>
      <c r="B440">
        <f t="shared" si="40"/>
        <v>1.0745331754361107</v>
      </c>
      <c r="C440" s="8">
        <f t="shared" si="38"/>
        <v>-1.1754486273218845E-13</v>
      </c>
    </row>
    <row r="441" spans="1:3">
      <c r="A441" s="7">
        <f t="shared" si="39"/>
        <v>432</v>
      </c>
      <c r="B441">
        <f t="shared" si="40"/>
        <v>1.0745331754359932</v>
      </c>
      <c r="C441" s="8">
        <f t="shared" si="38"/>
        <v>-1.0877410083764971E-13</v>
      </c>
    </row>
    <row r="442" spans="1:3">
      <c r="A442" s="7">
        <f t="shared" si="39"/>
        <v>433</v>
      </c>
      <c r="B442">
        <f t="shared" si="40"/>
        <v>1.0745331754358844</v>
      </c>
      <c r="C442" s="8">
        <f t="shared" si="38"/>
        <v>-1.006972283335017E-13</v>
      </c>
    </row>
    <row r="443" spans="1:3">
      <c r="A443" s="7">
        <f t="shared" si="39"/>
        <v>434</v>
      </c>
      <c r="B443">
        <f t="shared" si="40"/>
        <v>1.0745331754357839</v>
      </c>
      <c r="C443" s="8">
        <f t="shared" si="38"/>
        <v>-9.3175467341666263E-14</v>
      </c>
    </row>
    <row r="444" spans="1:3">
      <c r="A444" s="7">
        <f t="shared" si="39"/>
        <v>435</v>
      </c>
      <c r="B444">
        <f t="shared" si="40"/>
        <v>1.0745331754356906</v>
      </c>
      <c r="C444" s="8">
        <f t="shared" si="38"/>
        <v>-8.6208817862143405E-14</v>
      </c>
    </row>
    <row r="445" spans="1:3">
      <c r="A445" s="7">
        <f t="shared" si="39"/>
        <v>436</v>
      </c>
      <c r="B445">
        <f t="shared" si="40"/>
        <v>1.0745331754356044</v>
      </c>
      <c r="C445" s="8">
        <f t="shared" si="38"/>
        <v>-7.9825035470548755E-14</v>
      </c>
    </row>
    <row r="446" spans="1:3">
      <c r="A446" s="7">
        <f t="shared" si="39"/>
        <v>437</v>
      </c>
      <c r="B446">
        <f t="shared" si="40"/>
        <v>1.0745331754355245</v>
      </c>
      <c r="C446" s="8">
        <f t="shared" si="38"/>
        <v>-7.3857586713188539E-14</v>
      </c>
    </row>
    <row r="447" spans="1:3">
      <c r="A447" s="7">
        <f t="shared" si="39"/>
        <v>438</v>
      </c>
      <c r="B447">
        <f t="shared" si="40"/>
        <v>1.0745331754354506</v>
      </c>
      <c r="C447" s="8">
        <f t="shared" si="38"/>
        <v>-6.8306471590062756E-14</v>
      </c>
    </row>
    <row r="448" spans="1:3">
      <c r="A448" s="7">
        <f t="shared" si="39"/>
        <v>439</v>
      </c>
      <c r="B448">
        <f t="shared" si="40"/>
        <v>1.0745331754353822</v>
      </c>
      <c r="C448" s="8">
        <f t="shared" si="38"/>
        <v>-6.3254956828018294E-14</v>
      </c>
    </row>
    <row r="449" spans="1:3">
      <c r="A449" s="7">
        <f t="shared" si="39"/>
        <v>440</v>
      </c>
      <c r="B449">
        <f t="shared" si="40"/>
        <v>1.0745331754353189</v>
      </c>
      <c r="C449" s="8">
        <f t="shared" si="38"/>
        <v>-5.850875339774575E-14</v>
      </c>
    </row>
    <row r="450" spans="1:3">
      <c r="A450" s="7">
        <f t="shared" si="39"/>
        <v>441</v>
      </c>
      <c r="B450">
        <f t="shared" si="40"/>
        <v>1.0745331754352603</v>
      </c>
      <c r="C450" s="8">
        <f t="shared" si="38"/>
        <v>-5.4178883601707639E-14</v>
      </c>
    </row>
    <row r="451" spans="1:3">
      <c r="A451" s="7">
        <f t="shared" si="39"/>
        <v>442</v>
      </c>
      <c r="B451">
        <f t="shared" si="40"/>
        <v>1.0745331754352061</v>
      </c>
      <c r="C451" s="8">
        <f t="shared" si="38"/>
        <v>-5.0154325137441447E-14</v>
      </c>
    </row>
    <row r="452" spans="1:3">
      <c r="A452" s="7">
        <f t="shared" si="39"/>
        <v>443</v>
      </c>
      <c r="B452">
        <f t="shared" si="40"/>
        <v>1.0745331754351559</v>
      </c>
      <c r="C452" s="8">
        <f t="shared" si="38"/>
        <v>-4.6462833580562801E-14</v>
      </c>
    </row>
    <row r="453" spans="1:3">
      <c r="A453" s="7">
        <f t="shared" si="39"/>
        <v>444</v>
      </c>
      <c r="B453">
        <f t="shared" si="40"/>
        <v>1.0745331754351095</v>
      </c>
      <c r="C453" s="8">
        <f t="shared" si="38"/>
        <v>-4.2965631052993558E-14</v>
      </c>
    </row>
    <row r="454" spans="1:3">
      <c r="A454" s="7">
        <f t="shared" si="39"/>
        <v>445</v>
      </c>
      <c r="B454">
        <f t="shared" si="40"/>
        <v>1.0745331754350667</v>
      </c>
      <c r="C454" s="8">
        <f t="shared" si="38"/>
        <v>-3.9745984281580604E-14</v>
      </c>
    </row>
    <row r="455" spans="1:3">
      <c r="A455" s="7">
        <f t="shared" si="39"/>
        <v>446</v>
      </c>
      <c r="B455">
        <f t="shared" si="40"/>
        <v>1.0745331754350269</v>
      </c>
      <c r="C455" s="8">
        <f t="shared" si="38"/>
        <v>-3.6803893266323939E-14</v>
      </c>
    </row>
    <row r="456" spans="1:3">
      <c r="A456" s="7">
        <f t="shared" si="39"/>
        <v>447</v>
      </c>
      <c r="B456">
        <f t="shared" si="40"/>
        <v>1.0745331754349901</v>
      </c>
      <c r="C456" s="8">
        <f t="shared" si="38"/>
        <v>-3.4083846855992306E-14</v>
      </c>
    </row>
    <row r="457" spans="1:3">
      <c r="A457" s="7">
        <f t="shared" si="39"/>
        <v>448</v>
      </c>
      <c r="B457">
        <f t="shared" si="40"/>
        <v>1.0745331754349561</v>
      </c>
      <c r="C457" s="8">
        <f t="shared" si="38"/>
        <v>-3.1530333899354446E-14</v>
      </c>
    </row>
    <row r="458" spans="1:3">
      <c r="A458" s="7">
        <f t="shared" si="39"/>
        <v>449</v>
      </c>
      <c r="B458">
        <f t="shared" si="40"/>
        <v>1.0745331754349245</v>
      </c>
      <c r="C458" s="8">
        <f t="shared" si="38"/>
        <v>-2.9143354396410359E-14</v>
      </c>
    </row>
    <row r="459" spans="1:3">
      <c r="A459" s="7">
        <f t="shared" si="39"/>
        <v>450</v>
      </c>
      <c r="B459">
        <f t="shared" si="40"/>
        <v>1.0745331754348955</v>
      </c>
      <c r="C459" s="8">
        <f t="shared" si="38"/>
        <v>-2.7006175074006933E-14</v>
      </c>
    </row>
    <row r="460" spans="1:3">
      <c r="A460" s="7">
        <f t="shared" si="39"/>
        <v>451</v>
      </c>
      <c r="B460">
        <f t="shared" si="40"/>
        <v>1.0745331754348684</v>
      </c>
      <c r="C460" s="8">
        <f t="shared" si="38"/>
        <v>-2.4980018054066022E-14</v>
      </c>
    </row>
    <row r="461" spans="1:3">
      <c r="A461" s="7">
        <f t="shared" si="39"/>
        <v>452</v>
      </c>
      <c r="B461">
        <f t="shared" si="40"/>
        <v>1.0745331754348433</v>
      </c>
      <c r="C461" s="8">
        <f t="shared" si="38"/>
        <v>-2.3148150063434514E-14</v>
      </c>
    </row>
    <row r="462" spans="1:3">
      <c r="A462" s="7">
        <f t="shared" si="39"/>
        <v>453</v>
      </c>
      <c r="B462">
        <f t="shared" si="40"/>
        <v>1.0745331754348202</v>
      </c>
      <c r="C462" s="8">
        <f t="shared" si="38"/>
        <v>-2.1371793224034263E-14</v>
      </c>
    </row>
    <row r="463" spans="1:3">
      <c r="A463" s="7">
        <f t="shared" si="39"/>
        <v>454</v>
      </c>
      <c r="B463">
        <f t="shared" si="40"/>
        <v>1.0745331754347989</v>
      </c>
      <c r="C463" s="8">
        <f t="shared" si="38"/>
        <v>-1.9789725413943415E-14</v>
      </c>
    </row>
    <row r="464" spans="1:3">
      <c r="A464" s="7">
        <f t="shared" si="39"/>
        <v>455</v>
      </c>
      <c r="B464">
        <f t="shared" si="40"/>
        <v>1.0745331754347791</v>
      </c>
      <c r="C464" s="8">
        <f t="shared" si="38"/>
        <v>-1.8346435481930712E-14</v>
      </c>
    </row>
    <row r="465" spans="1:3">
      <c r="A465" s="7">
        <f t="shared" si="39"/>
        <v>456</v>
      </c>
      <c r="B465">
        <f t="shared" si="40"/>
        <v>1.0745331754347607</v>
      </c>
      <c r="C465" s="8">
        <f t="shared" si="38"/>
        <v>-1.6958656701149266E-14</v>
      </c>
    </row>
    <row r="466" spans="1:3">
      <c r="A466" s="7">
        <f t="shared" si="39"/>
        <v>457</v>
      </c>
      <c r="B466">
        <f t="shared" si="40"/>
        <v>1.0745331754347438</v>
      </c>
      <c r="C466" s="8">
        <f t="shared" si="38"/>
        <v>-1.5765166949677223E-14</v>
      </c>
    </row>
    <row r="467" spans="1:3">
      <c r="A467" s="7">
        <f t="shared" si="39"/>
        <v>458</v>
      </c>
      <c r="B467">
        <f t="shared" si="40"/>
        <v>1.074533175434728</v>
      </c>
      <c r="C467" s="8">
        <f t="shared" si="38"/>
        <v>-1.4543921622589551E-14</v>
      </c>
    </row>
    <row r="468" spans="1:3">
      <c r="A468" s="7">
        <f t="shared" si="39"/>
        <v>459</v>
      </c>
      <c r="B468">
        <f t="shared" si="40"/>
        <v>1.0745331754347136</v>
      </c>
      <c r="C468" s="8">
        <f t="shared" si="38"/>
        <v>-1.3433698597964394E-14</v>
      </c>
    </row>
    <row r="469" spans="1:3">
      <c r="A469" s="7">
        <f t="shared" si="39"/>
        <v>460</v>
      </c>
      <c r="B469">
        <f t="shared" si="40"/>
        <v>1.0745331754347003</v>
      </c>
      <c r="C469" s="8">
        <f t="shared" si="38"/>
        <v>-1.2462253451417382E-14</v>
      </c>
    </row>
    <row r="470" spans="1:3">
      <c r="A470" s="7">
        <f t="shared" si="39"/>
        <v>461</v>
      </c>
      <c r="B470">
        <f t="shared" si="40"/>
        <v>1.0745331754346878</v>
      </c>
      <c r="C470" s="8">
        <f t="shared" si="38"/>
        <v>-1.1574075031717257E-14</v>
      </c>
    </row>
    <row r="471" spans="1:3">
      <c r="A471" s="7">
        <f t="shared" si="39"/>
        <v>462</v>
      </c>
      <c r="B471">
        <f t="shared" si="40"/>
        <v>1.0745331754346763</v>
      </c>
      <c r="C471" s="8">
        <f t="shared" ref="C471:C521" si="41">B$5/B$4*(B$7-B471)-B$1*B471/(B$2+B471+B$3*B471^2)</f>
        <v>-1.0685896612017132E-14</v>
      </c>
    </row>
    <row r="472" spans="1:3">
      <c r="A472" s="7">
        <f t="shared" si="39"/>
        <v>463</v>
      </c>
      <c r="B472">
        <f t="shared" si="40"/>
        <v>1.0745331754346656</v>
      </c>
      <c r="C472" s="8">
        <f t="shared" si="41"/>
        <v>-9.9087404947795221E-15</v>
      </c>
    </row>
    <row r="473" spans="1:3">
      <c r="A473" s="7">
        <f t="shared" si="39"/>
        <v>464</v>
      </c>
      <c r="B473">
        <f t="shared" si="40"/>
        <v>1.0745331754346557</v>
      </c>
      <c r="C473" s="8">
        <f t="shared" si="41"/>
        <v>-9.1593399531575415E-15</v>
      </c>
    </row>
    <row r="474" spans="1:3">
      <c r="A474" s="7">
        <f t="shared" si="39"/>
        <v>465</v>
      </c>
      <c r="B474">
        <f t="shared" si="40"/>
        <v>1.0745331754346465</v>
      </c>
      <c r="C474" s="8">
        <f t="shared" si="41"/>
        <v>-8.4932061383824475E-15</v>
      </c>
    </row>
    <row r="475" spans="1:3">
      <c r="A475" s="7">
        <f t="shared" si="39"/>
        <v>466</v>
      </c>
      <c r="B475">
        <f t="shared" si="40"/>
        <v>1.0745331754346381</v>
      </c>
      <c r="C475" s="8">
        <f t="shared" si="41"/>
        <v>-7.8270723236073536E-15</v>
      </c>
    </row>
    <row r="476" spans="1:3">
      <c r="A476" s="7">
        <f t="shared" si="39"/>
        <v>467</v>
      </c>
      <c r="B476">
        <f t="shared" si="40"/>
        <v>1.0745331754346303</v>
      </c>
      <c r="C476" s="8">
        <f t="shared" si="41"/>
        <v>-7.2719608112947753E-15</v>
      </c>
    </row>
    <row r="477" spans="1:3">
      <c r="A477" s="7">
        <f t="shared" si="39"/>
        <v>468</v>
      </c>
      <c r="B477">
        <f t="shared" si="40"/>
        <v>1.074533175434623</v>
      </c>
      <c r="C477" s="8">
        <f t="shared" si="41"/>
        <v>-6.744604874597826E-15</v>
      </c>
    </row>
    <row r="478" spans="1:3">
      <c r="A478" s="7">
        <f t="shared" si="39"/>
        <v>469</v>
      </c>
      <c r="B478">
        <f t="shared" si="40"/>
        <v>1.0745331754346163</v>
      </c>
      <c r="C478" s="8">
        <f t="shared" si="41"/>
        <v>-6.2172489379008766E-15</v>
      </c>
    </row>
    <row r="479" spans="1:3">
      <c r="A479" s="7">
        <f t="shared" si="39"/>
        <v>470</v>
      </c>
      <c r="B479">
        <f t="shared" si="40"/>
        <v>1.0745331754346101</v>
      </c>
      <c r="C479" s="8">
        <f t="shared" si="41"/>
        <v>-5.7454041524351851E-15</v>
      </c>
    </row>
    <row r="480" spans="1:3">
      <c r="A480" s="7">
        <f t="shared" si="39"/>
        <v>471</v>
      </c>
      <c r="B480">
        <f t="shared" si="40"/>
        <v>1.0745331754346044</v>
      </c>
      <c r="C480" s="8">
        <f t="shared" si="41"/>
        <v>-5.3290705182007514E-15</v>
      </c>
    </row>
    <row r="481" spans="1:3">
      <c r="A481" s="7">
        <f t="shared" si="39"/>
        <v>472</v>
      </c>
      <c r="B481">
        <f t="shared" si="40"/>
        <v>1.074533175434599</v>
      </c>
      <c r="C481" s="8">
        <f t="shared" si="41"/>
        <v>-4.9404924595819466E-15</v>
      </c>
    </row>
    <row r="482" spans="1:3">
      <c r="A482" s="7">
        <f t="shared" si="39"/>
        <v>473</v>
      </c>
      <c r="B482">
        <f t="shared" si="40"/>
        <v>1.0745331754345941</v>
      </c>
      <c r="C482" s="8">
        <f t="shared" si="41"/>
        <v>-4.5519144009631418E-15</v>
      </c>
    </row>
    <row r="483" spans="1:3">
      <c r="A483" s="7">
        <f t="shared" si="39"/>
        <v>474</v>
      </c>
      <c r="B483">
        <f t="shared" si="40"/>
        <v>1.0745331754345897</v>
      </c>
      <c r="C483" s="8">
        <f t="shared" si="41"/>
        <v>-4.2466030691912238E-15</v>
      </c>
    </row>
    <row r="484" spans="1:3">
      <c r="A484" s="7">
        <f t="shared" si="39"/>
        <v>475</v>
      </c>
      <c r="B484">
        <f t="shared" si="40"/>
        <v>1.0745331754345855</v>
      </c>
      <c r="C484" s="8">
        <f t="shared" si="41"/>
        <v>-3.9135361618036768E-15</v>
      </c>
    </row>
    <row r="485" spans="1:3">
      <c r="A485" s="7">
        <f t="shared" si="39"/>
        <v>476</v>
      </c>
      <c r="B485">
        <f t="shared" si="40"/>
        <v>1.0745331754345815</v>
      </c>
      <c r="C485" s="8">
        <f t="shared" si="41"/>
        <v>-3.6082248300317588E-15</v>
      </c>
    </row>
    <row r="486" spans="1:3">
      <c r="A486" s="7">
        <f t="shared" si="39"/>
        <v>477</v>
      </c>
      <c r="B486">
        <f t="shared" si="40"/>
        <v>1.0745331754345779</v>
      </c>
      <c r="C486" s="8">
        <f t="shared" si="41"/>
        <v>-3.3584246494910985E-15</v>
      </c>
    </row>
    <row r="487" spans="1:3">
      <c r="A487" s="7">
        <f t="shared" si="39"/>
        <v>478</v>
      </c>
      <c r="B487">
        <f t="shared" si="40"/>
        <v>1.0745331754345746</v>
      </c>
      <c r="C487" s="8">
        <f t="shared" si="41"/>
        <v>-3.0808688933348094E-15</v>
      </c>
    </row>
    <row r="488" spans="1:3">
      <c r="A488" s="7">
        <f t="shared" si="39"/>
        <v>479</v>
      </c>
      <c r="B488">
        <f t="shared" si="40"/>
        <v>1.0745331754345715</v>
      </c>
      <c r="C488" s="8">
        <f t="shared" si="41"/>
        <v>-2.8310687127941492E-15</v>
      </c>
    </row>
    <row r="489" spans="1:3">
      <c r="A489" s="7">
        <f t="shared" si="39"/>
        <v>480</v>
      </c>
      <c r="B489">
        <f t="shared" si="40"/>
        <v>1.0745331754345686</v>
      </c>
      <c r="C489" s="8">
        <f t="shared" si="41"/>
        <v>-2.6645352591003757E-15</v>
      </c>
    </row>
    <row r="490" spans="1:3">
      <c r="A490" s="7">
        <f t="shared" si="39"/>
        <v>481</v>
      </c>
      <c r="B490">
        <f t="shared" si="40"/>
        <v>1.0745331754345659</v>
      </c>
      <c r="C490" s="8">
        <f t="shared" si="41"/>
        <v>-2.4424906541753444E-15</v>
      </c>
    </row>
    <row r="491" spans="1:3">
      <c r="A491" s="7">
        <f t="shared" si="39"/>
        <v>482</v>
      </c>
      <c r="B491">
        <f t="shared" si="40"/>
        <v>1.0745331754345635</v>
      </c>
      <c r="C491" s="8">
        <f t="shared" si="41"/>
        <v>-2.2759572004815709E-15</v>
      </c>
    </row>
    <row r="492" spans="1:3">
      <c r="A492" s="7">
        <f t="shared" si="39"/>
        <v>483</v>
      </c>
      <c r="B492">
        <f t="shared" si="40"/>
        <v>1.0745331754345613</v>
      </c>
      <c r="C492" s="8">
        <f t="shared" si="41"/>
        <v>-2.1094237467877974E-15</v>
      </c>
    </row>
    <row r="493" spans="1:3">
      <c r="A493" s="7">
        <f t="shared" si="39"/>
        <v>484</v>
      </c>
      <c r="B493">
        <f t="shared" si="40"/>
        <v>1.0745331754345591</v>
      </c>
      <c r="C493" s="8">
        <f t="shared" si="41"/>
        <v>-1.9706458687096529E-15</v>
      </c>
    </row>
    <row r="494" spans="1:3">
      <c r="A494" s="7">
        <f t="shared" si="39"/>
        <v>485</v>
      </c>
      <c r="B494">
        <f t="shared" si="40"/>
        <v>1.0745331754345571</v>
      </c>
      <c r="C494" s="8">
        <f t="shared" si="41"/>
        <v>-1.8041124150158794E-15</v>
      </c>
    </row>
    <row r="495" spans="1:3">
      <c r="A495" s="7">
        <f t="shared" si="39"/>
        <v>486</v>
      </c>
      <c r="B495">
        <f t="shared" si="40"/>
        <v>1.0745331754345553</v>
      </c>
      <c r="C495" s="8">
        <f t="shared" si="41"/>
        <v>-1.6375789613221059E-15</v>
      </c>
    </row>
    <row r="496" spans="1:3">
      <c r="A496" s="7">
        <f t="shared" si="39"/>
        <v>487</v>
      </c>
      <c r="B496">
        <f t="shared" si="40"/>
        <v>1.0745331754345537</v>
      </c>
      <c r="C496" s="8">
        <f t="shared" si="41"/>
        <v>-1.5265566588595902E-15</v>
      </c>
    </row>
    <row r="497" spans="1:3">
      <c r="A497" s="7">
        <f t="shared" si="39"/>
        <v>488</v>
      </c>
      <c r="B497">
        <f t="shared" si="40"/>
        <v>1.0745331754345522</v>
      </c>
      <c r="C497" s="8">
        <f t="shared" si="41"/>
        <v>-1.4988010832439613E-15</v>
      </c>
    </row>
    <row r="498" spans="1:3">
      <c r="A498" s="7">
        <f t="shared" si="39"/>
        <v>489</v>
      </c>
      <c r="B498">
        <f t="shared" si="40"/>
        <v>1.0745331754345506</v>
      </c>
      <c r="C498" s="8">
        <f t="shared" si="41"/>
        <v>-1.3322676295501878E-15</v>
      </c>
    </row>
    <row r="499" spans="1:3">
      <c r="A499" s="7">
        <f t="shared" si="39"/>
        <v>490</v>
      </c>
      <c r="B499">
        <f t="shared" si="40"/>
        <v>1.0745331754345493</v>
      </c>
      <c r="C499" s="8">
        <f t="shared" si="41"/>
        <v>-1.2212453270876722E-15</v>
      </c>
    </row>
    <row r="500" spans="1:3">
      <c r="A500" s="7">
        <f t="shared" si="39"/>
        <v>491</v>
      </c>
      <c r="B500">
        <f t="shared" si="40"/>
        <v>1.074533175434548</v>
      </c>
      <c r="C500" s="8">
        <f t="shared" si="41"/>
        <v>-1.0824674490095276E-15</v>
      </c>
    </row>
    <row r="501" spans="1:3">
      <c r="A501" s="7">
        <f t="shared" si="39"/>
        <v>492</v>
      </c>
      <c r="B501">
        <f t="shared" si="40"/>
        <v>1.0745331754345469</v>
      </c>
      <c r="C501" s="8">
        <f t="shared" si="41"/>
        <v>-1.0547118733938987E-15</v>
      </c>
    </row>
    <row r="502" spans="1:3">
      <c r="A502" s="7">
        <f t="shared" si="39"/>
        <v>493</v>
      </c>
      <c r="B502">
        <f t="shared" si="40"/>
        <v>1.0745331754345457</v>
      </c>
      <c r="C502" s="8">
        <f t="shared" si="41"/>
        <v>-9.7144514654701197E-16</v>
      </c>
    </row>
    <row r="503" spans="1:3">
      <c r="A503" s="7">
        <f t="shared" ref="A503:A521" si="42">A502+B$6</f>
        <v>494</v>
      </c>
      <c r="B503">
        <f t="shared" ref="B503:B521" si="43">B502+C502*B$6</f>
        <v>1.0745331754345449</v>
      </c>
      <c r="C503" s="8">
        <f t="shared" si="41"/>
        <v>-9.4368957093138306E-16</v>
      </c>
    </row>
    <row r="504" spans="1:3">
      <c r="A504" s="7">
        <f t="shared" si="42"/>
        <v>495</v>
      </c>
      <c r="B504">
        <f t="shared" si="43"/>
        <v>1.074533175434544</v>
      </c>
      <c r="C504" s="8">
        <f t="shared" si="41"/>
        <v>-8.3266726846886741E-16</v>
      </c>
    </row>
    <row r="505" spans="1:3">
      <c r="A505" s="7">
        <f t="shared" si="42"/>
        <v>496</v>
      </c>
      <c r="B505">
        <f t="shared" si="43"/>
        <v>1.0745331754345431</v>
      </c>
      <c r="C505" s="8">
        <f t="shared" si="41"/>
        <v>-7.4940054162198066E-16</v>
      </c>
    </row>
    <row r="506" spans="1:3">
      <c r="A506" s="7">
        <f t="shared" si="42"/>
        <v>497</v>
      </c>
      <c r="B506">
        <f t="shared" si="43"/>
        <v>1.0745331754345424</v>
      </c>
      <c r="C506" s="8">
        <f t="shared" si="41"/>
        <v>-6.9388939039072284E-16</v>
      </c>
    </row>
    <row r="507" spans="1:3">
      <c r="A507" s="7">
        <f t="shared" si="42"/>
        <v>498</v>
      </c>
      <c r="B507">
        <f t="shared" si="43"/>
        <v>1.0745331754345417</v>
      </c>
      <c r="C507" s="8">
        <f t="shared" si="41"/>
        <v>-6.6613381477509392E-16</v>
      </c>
    </row>
    <row r="508" spans="1:3">
      <c r="A508" s="7">
        <f t="shared" si="42"/>
        <v>499</v>
      </c>
      <c r="B508">
        <f t="shared" si="43"/>
        <v>1.0745331754345411</v>
      </c>
      <c r="C508" s="8">
        <f t="shared" si="41"/>
        <v>-6.106226635438361E-16</v>
      </c>
    </row>
    <row r="509" spans="1:3">
      <c r="A509" s="7">
        <f t="shared" si="42"/>
        <v>500</v>
      </c>
      <c r="B509">
        <f t="shared" si="43"/>
        <v>1.0745331754345404</v>
      </c>
      <c r="C509" s="8">
        <f t="shared" si="41"/>
        <v>-5.8286708792820718E-16</v>
      </c>
    </row>
    <row r="510" spans="1:3">
      <c r="A510" s="7">
        <f t="shared" si="42"/>
        <v>501</v>
      </c>
      <c r="B510">
        <f t="shared" si="43"/>
        <v>1.0745331754345397</v>
      </c>
      <c r="C510" s="8">
        <f t="shared" si="41"/>
        <v>-5.2735593669694936E-16</v>
      </c>
    </row>
    <row r="511" spans="1:3">
      <c r="A511" s="7">
        <f t="shared" si="42"/>
        <v>502</v>
      </c>
      <c r="B511">
        <f t="shared" si="43"/>
        <v>1.0745331754345393</v>
      </c>
      <c r="C511" s="8">
        <f t="shared" si="41"/>
        <v>-4.7184478546569153E-16</v>
      </c>
    </row>
    <row r="512" spans="1:3">
      <c r="A512" s="7">
        <f t="shared" si="42"/>
        <v>503</v>
      </c>
      <c r="B512">
        <f t="shared" si="43"/>
        <v>1.0745331754345389</v>
      </c>
      <c r="C512" s="8">
        <f t="shared" si="41"/>
        <v>-4.4408920985006262E-16</v>
      </c>
    </row>
    <row r="513" spans="1:3">
      <c r="A513" s="7">
        <f t="shared" si="42"/>
        <v>504</v>
      </c>
      <c r="B513">
        <f t="shared" si="43"/>
        <v>1.0745331754345384</v>
      </c>
      <c r="C513" s="8">
        <f t="shared" si="41"/>
        <v>-4.4408920985006262E-16</v>
      </c>
    </row>
    <row r="514" spans="1:3">
      <c r="A514" s="7">
        <f t="shared" si="42"/>
        <v>505</v>
      </c>
      <c r="B514">
        <f t="shared" si="43"/>
        <v>1.074533175434538</v>
      </c>
      <c r="C514" s="8">
        <f t="shared" si="41"/>
        <v>-3.8857805861880479E-16</v>
      </c>
    </row>
    <row r="515" spans="1:3">
      <c r="A515" s="7">
        <f t="shared" si="42"/>
        <v>506</v>
      </c>
      <c r="B515">
        <f t="shared" si="43"/>
        <v>1.0745331754345375</v>
      </c>
      <c r="C515" s="8">
        <f t="shared" si="41"/>
        <v>-3.0531133177191805E-16</v>
      </c>
    </row>
    <row r="516" spans="1:3">
      <c r="A516" s="7">
        <f t="shared" si="42"/>
        <v>507</v>
      </c>
      <c r="B516">
        <f t="shared" si="43"/>
        <v>1.0745331754345373</v>
      </c>
      <c r="C516" s="8">
        <f t="shared" si="41"/>
        <v>-3.3306690738754696E-16</v>
      </c>
    </row>
    <row r="517" spans="1:3">
      <c r="A517" s="7">
        <f t="shared" si="42"/>
        <v>508</v>
      </c>
      <c r="B517">
        <f t="shared" si="43"/>
        <v>1.0745331754345369</v>
      </c>
      <c r="C517" s="8">
        <f t="shared" si="41"/>
        <v>-2.7755575615628914E-16</v>
      </c>
    </row>
    <row r="518" spans="1:3">
      <c r="A518" s="7">
        <f t="shared" si="42"/>
        <v>509</v>
      </c>
      <c r="B518">
        <f t="shared" si="43"/>
        <v>1.0745331754345366</v>
      </c>
      <c r="C518" s="8">
        <f t="shared" si="41"/>
        <v>-2.7755575615628914E-16</v>
      </c>
    </row>
    <row r="519" spans="1:3">
      <c r="A519" s="7">
        <f t="shared" si="42"/>
        <v>510</v>
      </c>
      <c r="B519">
        <f t="shared" si="43"/>
        <v>1.0745331754345364</v>
      </c>
      <c r="C519" s="8">
        <f t="shared" si="41"/>
        <v>-2.7755575615628914E-16</v>
      </c>
    </row>
    <row r="520" spans="1:3">
      <c r="A520" s="7">
        <f t="shared" si="42"/>
        <v>511</v>
      </c>
      <c r="B520">
        <f t="shared" si="43"/>
        <v>1.0745331754345362</v>
      </c>
      <c r="C520" s="8">
        <f t="shared" si="41"/>
        <v>-2.2204460492503131E-16</v>
      </c>
    </row>
    <row r="521" spans="1:3">
      <c r="A521" s="7">
        <f t="shared" si="42"/>
        <v>512</v>
      </c>
      <c r="B521">
        <f t="shared" si="43"/>
        <v>1.074533175434536</v>
      </c>
      <c r="C521" s="8">
        <f t="shared" si="41"/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02"/>
  <sheetViews>
    <sheetView tabSelected="1" zoomScale="130" zoomScaleNormal="130" workbookViewId="0">
      <pane ySplit="1" topLeftCell="A2" activePane="bottomLeft" state="frozenSplit"/>
      <selection pane="bottomLeft" activeCell="D19" sqref="D19"/>
    </sheetView>
  </sheetViews>
  <sheetFormatPr defaultRowHeight="15"/>
  <cols>
    <col min="1" max="1" width="12.140625" customWidth="1"/>
    <col min="2" max="2" width="12.140625" style="20" customWidth="1"/>
    <col min="3" max="5" width="9.140625" style="20"/>
    <col min="8" max="8" width="9.28515625" bestFit="1" customWidth="1"/>
  </cols>
  <sheetData>
    <row r="1" spans="1:8">
      <c r="A1" s="12" t="s">
        <v>37</v>
      </c>
      <c r="B1" s="17" t="s">
        <v>51</v>
      </c>
      <c r="C1" s="17" t="s">
        <v>42</v>
      </c>
      <c r="D1" s="18" t="s">
        <v>43</v>
      </c>
      <c r="E1" s="17" t="s">
        <v>28</v>
      </c>
      <c r="F1" s="12" t="s">
        <v>55</v>
      </c>
    </row>
    <row r="2" spans="1:8">
      <c r="A2">
        <v>0</v>
      </c>
      <c r="B2" s="19">
        <f>$H$19</f>
        <v>500</v>
      </c>
      <c r="C2" s="20">
        <f>$H$7</f>
        <v>10</v>
      </c>
      <c r="D2" s="20">
        <f>($H$4/$H$19)*($H$7-C2)-$H$10*C2/($H$16+C2+$H$13*POWER(C2,2) )</f>
        <v>-0.18857142857142858</v>
      </c>
      <c r="E2" s="20">
        <f>$H$10*C2/($H$16+C2+$H$13*POWER(C2,2) )</f>
        <v>0.18857142857142858</v>
      </c>
      <c r="F2">
        <f>$G$12+($G$9-$G$12)*EXP($G$7*A2/($H$7-$G$4) )</f>
        <v>14.670985915986144</v>
      </c>
    </row>
    <row r="3" spans="1:8">
      <c r="A3" s="14">
        <f>A2+$H$22</f>
        <v>1</v>
      </c>
      <c r="B3" s="21">
        <f>B2+$H$4*$H$22</f>
        <v>512</v>
      </c>
      <c r="C3" s="20">
        <f>C2+D2*$H$22</f>
        <v>9.8114285714285714</v>
      </c>
      <c r="D3" s="20">
        <f>($H$4/B3)*($H$7-C3)-$H$10*C3/($H$16+C3+$H$13*POWER(C3,2) )</f>
        <v>-0.18547989113641875</v>
      </c>
      <c r="E3" s="20">
        <f t="shared" ref="E3:E66" si="0">$H$10*C3/($H$16+C3+$H$13*POWER(C3,2) )</f>
        <v>0.1898995339935616</v>
      </c>
      <c r="F3">
        <f t="shared" ref="F3:F66" si="1">$G$12+($G$9-$G$12)*EXP($G$7*A3/($H$7-$G$4) )</f>
        <v>14.512305521519576</v>
      </c>
      <c r="G3" t="s">
        <v>52</v>
      </c>
      <c r="H3" s="7" t="s">
        <v>45</v>
      </c>
    </row>
    <row r="4" spans="1:8">
      <c r="A4" s="14">
        <f t="shared" ref="A4:A19" si="2">A3+$H$22</f>
        <v>2</v>
      </c>
      <c r="B4" s="21">
        <f t="shared" ref="B4:B67" si="3">B3+$H$4*$H$22</f>
        <v>524</v>
      </c>
      <c r="C4" s="20">
        <f t="shared" ref="C4:C20" si="4">C3+D3*$H$22</f>
        <v>9.6259486802921526</v>
      </c>
      <c r="D4" s="20">
        <f t="shared" ref="D4:D67" si="5">($H$4/B4)*($H$7-C4)-$H$10*C4/($H$16+C4+$H$13*POWER(C4,2) )</f>
        <v>-0.18265411251940458</v>
      </c>
      <c r="E4" s="20">
        <f t="shared" si="0"/>
        <v>0.19122017327607285</v>
      </c>
      <c r="F4">
        <f t="shared" si="1"/>
        <v>14.34890015031414</v>
      </c>
      <c r="G4">
        <f>SQRT(H16/H13)</f>
        <v>2.6726124191242437</v>
      </c>
      <c r="H4">
        <v>12</v>
      </c>
    </row>
    <row r="5" spans="1:8">
      <c r="A5" s="14">
        <f t="shared" si="2"/>
        <v>3</v>
      </c>
      <c r="B5" s="21">
        <f t="shared" si="3"/>
        <v>536</v>
      </c>
      <c r="C5" s="20">
        <f t="shared" si="4"/>
        <v>9.4432945677727478</v>
      </c>
      <c r="D5" s="20">
        <f t="shared" si="5"/>
        <v>-0.18007097824049989</v>
      </c>
      <c r="E5" s="20">
        <f t="shared" si="0"/>
        <v>0.19253453269334883</v>
      </c>
      <c r="F5">
        <f t="shared" si="1"/>
        <v>14.180629108207475</v>
      </c>
    </row>
    <row r="6" spans="1:8">
      <c r="A6" s="14">
        <f t="shared" si="2"/>
        <v>4</v>
      </c>
      <c r="B6" s="21">
        <f t="shared" si="3"/>
        <v>548</v>
      </c>
      <c r="C6" s="20">
        <f t="shared" si="4"/>
        <v>9.2632235895322488</v>
      </c>
      <c r="D6" s="20">
        <f t="shared" si="5"/>
        <v>-0.17770990559995353</v>
      </c>
      <c r="E6" s="20">
        <f t="shared" si="0"/>
        <v>0.19384369561019626</v>
      </c>
      <c r="F6">
        <f t="shared" si="1"/>
        <v>14.007347511630915</v>
      </c>
      <c r="G6" t="s">
        <v>53</v>
      </c>
      <c r="H6" s="7" t="s">
        <v>46</v>
      </c>
    </row>
    <row r="7" spans="1:8">
      <c r="A7" s="14">
        <f t="shared" si="2"/>
        <v>5</v>
      </c>
      <c r="B7" s="21">
        <f t="shared" si="3"/>
        <v>560</v>
      </c>
      <c r="C7" s="20">
        <f t="shared" si="4"/>
        <v>9.0855136839322945</v>
      </c>
      <c r="D7" s="20">
        <f t="shared" si="5"/>
        <v>-0.17555251423297868</v>
      </c>
      <c r="E7" s="20">
        <f t="shared" si="0"/>
        <v>0.19514864957728667</v>
      </c>
      <c r="F7">
        <f t="shared" si="1"/>
        <v>13.828906162862847</v>
      </c>
      <c r="G7">
        <v>0.215</v>
      </c>
      <c r="H7">
        <v>10</v>
      </c>
    </row>
    <row r="8" spans="1:8">
      <c r="A8" s="14">
        <f t="shared" si="2"/>
        <v>6</v>
      </c>
      <c r="B8" s="21">
        <f t="shared" si="3"/>
        <v>572</v>
      </c>
      <c r="C8" s="20">
        <f t="shared" si="4"/>
        <v>8.9099611696993151</v>
      </c>
      <c r="D8" s="20">
        <f t="shared" si="5"/>
        <v>-0.17358234465065966</v>
      </c>
      <c r="E8" s="20">
        <f t="shared" si="0"/>
        <v>0.19645029213948523</v>
      </c>
      <c r="F8">
        <f t="shared" si="1"/>
        <v>13.645151421567517</v>
      </c>
      <c r="G8" t="s">
        <v>54</v>
      </c>
    </row>
    <row r="9" spans="1:8">
      <c r="A9" s="14">
        <f t="shared" si="2"/>
        <v>7</v>
      </c>
      <c r="B9" s="21">
        <f t="shared" si="3"/>
        <v>584</v>
      </c>
      <c r="C9" s="20">
        <f t="shared" si="4"/>
        <v>8.7363788250486554</v>
      </c>
      <c r="D9" s="20">
        <f t="shared" si="5"/>
        <v>-0.17178461679997076</v>
      </c>
      <c r="E9" s="20">
        <f t="shared" si="0"/>
        <v>0.19774943546335455</v>
      </c>
      <c r="F9">
        <f t="shared" si="1"/>
        <v>13.455925072508698</v>
      </c>
      <c r="G9">
        <f>H19*0.215/(H7-G4)</f>
        <v>14.670985915986144</v>
      </c>
      <c r="H9" s="7" t="s">
        <v>47</v>
      </c>
    </row>
    <row r="10" spans="1:8">
      <c r="A10" s="14">
        <f t="shared" si="2"/>
        <v>8</v>
      </c>
      <c r="B10" s="21">
        <f t="shared" si="3"/>
        <v>596</v>
      </c>
      <c r="C10" s="20">
        <f t="shared" si="4"/>
        <v>8.5645942082486854</v>
      </c>
      <c r="D10" s="20">
        <f t="shared" si="5"/>
        <v>-0.17014602211131016</v>
      </c>
      <c r="E10" s="20">
        <f t="shared" si="0"/>
        <v>0.19904680986469234</v>
      </c>
      <c r="F10">
        <f t="shared" si="1"/>
        <v>13.261064189324289</v>
      </c>
      <c r="H10">
        <v>0.33</v>
      </c>
    </row>
    <row r="11" spans="1:8">
      <c r="A11" s="14">
        <f t="shared" si="2"/>
        <v>9</v>
      </c>
      <c r="B11" s="21">
        <f t="shared" si="3"/>
        <v>608</v>
      </c>
      <c r="C11" s="20">
        <f t="shared" si="4"/>
        <v>8.3944481861373745</v>
      </c>
      <c r="D11" s="20">
        <f t="shared" si="5"/>
        <v>-0.16865454365214799</v>
      </c>
      <c r="E11" s="20">
        <f t="shared" si="0"/>
        <v>0.20034306629417348</v>
      </c>
      <c r="F11">
        <f t="shared" si="1"/>
        <v>13.060400994244597</v>
      </c>
      <c r="G11" t="s">
        <v>56</v>
      </c>
    </row>
    <row r="12" spans="1:8">
      <c r="A12" s="14">
        <f t="shared" si="2"/>
        <v>10</v>
      </c>
      <c r="B12" s="21">
        <f t="shared" si="3"/>
        <v>620</v>
      </c>
      <c r="C12" s="20">
        <f t="shared" si="4"/>
        <v>8.2257936424852272</v>
      </c>
      <c r="D12" s="20">
        <f t="shared" si="5"/>
        <v>-0.1672992999308951</v>
      </c>
      <c r="E12" s="20">
        <f t="shared" si="0"/>
        <v>0.2016387778182778</v>
      </c>
      <c r="F12">
        <f t="shared" si="1"/>
        <v>12.853762713633477</v>
      </c>
      <c r="G12">
        <v>20</v>
      </c>
      <c r="H12" s="7" t="s">
        <v>48</v>
      </c>
    </row>
    <row r="13" spans="1:8">
      <c r="A13" s="14">
        <f t="shared" si="2"/>
        <v>11</v>
      </c>
      <c r="B13" s="21">
        <f t="shared" si="3"/>
        <v>632</v>
      </c>
      <c r="C13" s="20">
        <f t="shared" si="4"/>
        <v>8.0584943425543329</v>
      </c>
      <c r="D13" s="20">
        <f t="shared" si="5"/>
        <v>-0.16607040864256234</v>
      </c>
      <c r="E13" s="20">
        <f t="shared" si="0"/>
        <v>0.2029344401130497</v>
      </c>
      <c r="F13">
        <f t="shared" si="1"/>
        <v>12.640971429227973</v>
      </c>
      <c r="H13">
        <v>7.0000000000000007E-2</v>
      </c>
    </row>
    <row r="14" spans="1:8">
      <c r="A14" s="14">
        <f t="shared" si="2"/>
        <v>12</v>
      </c>
      <c r="B14" s="21">
        <f t="shared" si="3"/>
        <v>644</v>
      </c>
      <c r="C14" s="20">
        <f t="shared" si="4"/>
        <v>7.892423933911771</v>
      </c>
      <c r="D14" s="20">
        <f t="shared" si="5"/>
        <v>-0.16495886725333969</v>
      </c>
      <c r="E14" s="20">
        <f t="shared" si="0"/>
        <v>0.20423047096926944</v>
      </c>
      <c r="F14">
        <f t="shared" si="1"/>
        <v>12.421843924948362</v>
      </c>
    </row>
    <row r="15" spans="1:8">
      <c r="A15" s="14">
        <f t="shared" si="2"/>
        <v>13</v>
      </c>
      <c r="B15" s="21">
        <f t="shared" si="3"/>
        <v>656</v>
      </c>
      <c r="C15" s="20">
        <f t="shared" si="4"/>
        <v>7.7274650666584312</v>
      </c>
      <c r="D15" s="20">
        <f t="shared" si="5"/>
        <v>-0.16395644781301108</v>
      </c>
      <c r="E15" s="20">
        <f t="shared" si="0"/>
        <v>0.20552720878877148</v>
      </c>
      <c r="F15">
        <f t="shared" si="1"/>
        <v>12.196191529146724</v>
      </c>
      <c r="H15" t="s">
        <v>49</v>
      </c>
    </row>
    <row r="16" spans="1:8">
      <c r="A16" s="14">
        <f t="shared" si="2"/>
        <v>14</v>
      </c>
      <c r="B16" s="21">
        <f t="shared" si="3"/>
        <v>668</v>
      </c>
      <c r="C16" s="20">
        <f t="shared" si="4"/>
        <v>7.5635086188454199</v>
      </c>
      <c r="D16" s="20">
        <f t="shared" si="5"/>
        <v>-0.16305560378410841</v>
      </c>
      <c r="E16" s="20">
        <f t="shared" si="0"/>
        <v>0.20682491003239428</v>
      </c>
      <c r="F16">
        <f t="shared" si="1"/>
        <v>11.963819952158165</v>
      </c>
      <c r="H16">
        <v>0.5</v>
      </c>
    </row>
    <row r="17" spans="1:8">
      <c r="A17" s="14">
        <f t="shared" si="2"/>
        <v>15</v>
      </c>
      <c r="B17" s="21">
        <f t="shared" si="3"/>
        <v>680</v>
      </c>
      <c r="C17" s="20">
        <f t="shared" si="4"/>
        <v>7.4004530150613119</v>
      </c>
      <c r="D17" s="20">
        <f t="shared" si="5"/>
        <v>-0.16224938700210692</v>
      </c>
      <c r="E17" s="20">
        <f t="shared" si="0"/>
        <v>0.20812374555984847</v>
      </c>
      <c r="F17">
        <f t="shared" si="1"/>
        <v>11.724529119014893</v>
      </c>
    </row>
    <row r="18" spans="1:8">
      <c r="A18" s="14">
        <f t="shared" si="2"/>
        <v>16</v>
      </c>
      <c r="B18" s="21">
        <f t="shared" si="3"/>
        <v>692</v>
      </c>
      <c r="C18" s="20">
        <f t="shared" si="4"/>
        <v>7.238203628059205</v>
      </c>
      <c r="D18" s="20">
        <f t="shared" si="5"/>
        <v>-0.16153137314527791</v>
      </c>
      <c r="E18" s="20">
        <f t="shared" si="0"/>
        <v>0.20942379578008938</v>
      </c>
      <c r="F18">
        <f t="shared" si="1"/>
        <v>11.478112997179046</v>
      </c>
      <c r="H18" s="15" t="s">
        <v>51</v>
      </c>
    </row>
    <row r="19" spans="1:8">
      <c r="A19" s="14">
        <f t="shared" si="2"/>
        <v>17</v>
      </c>
      <c r="B19" s="21">
        <f t="shared" si="3"/>
        <v>704</v>
      </c>
      <c r="C19" s="20">
        <f t="shared" si="4"/>
        <v>7.0766722549139267</v>
      </c>
      <c r="D19" s="20">
        <f t="shared" si="5"/>
        <v>-0.16089559430662992</v>
      </c>
      <c r="E19" s="20">
        <f t="shared" si="0"/>
        <v>0.21072504450696072</v>
      </c>
      <c r="F19">
        <f t="shared" si="1"/>
        <v>11.224359419145975</v>
      </c>
      <c r="H19" s="16">
        <f>0.5*1000</f>
        <v>500</v>
      </c>
    </row>
    <row r="20" spans="1:8">
      <c r="A20" s="14">
        <f>A19+$H$22</f>
        <v>18</v>
      </c>
      <c r="B20" s="21">
        <f t="shared" si="3"/>
        <v>716</v>
      </c>
      <c r="C20" s="20">
        <f t="shared" si="4"/>
        <v>6.915776660607297</v>
      </c>
      <c r="D20" s="20">
        <f t="shared" si="5"/>
        <v>-0.16033647743196369</v>
      </c>
      <c r="E20" s="20">
        <f t="shared" si="0"/>
        <v>0.21202737138826597</v>
      </c>
      <c r="F20">
        <f t="shared" si="1"/>
        <v>10.963049899765258</v>
      </c>
    </row>
    <row r="21" spans="1:8">
      <c r="A21" s="14">
        <f t="shared" ref="A21:A84" si="6">A20+$H$22</f>
        <v>19</v>
      </c>
      <c r="B21" s="21">
        <f t="shared" si="3"/>
        <v>728</v>
      </c>
      <c r="C21" s="20">
        <f t="shared" ref="C21:C84" si="7">C20+D20*$H$22</f>
        <v>6.7554401831753337</v>
      </c>
      <c r="D21" s="20">
        <f t="shared" si="5"/>
        <v>-0.15984878752385634</v>
      </c>
      <c r="E21" s="20">
        <f t="shared" si="0"/>
        <v>0.21333054274624094</v>
      </c>
      <c r="F21">
        <f t="shared" si="1"/>
        <v>10.693959448122119</v>
      </c>
      <c r="H21" t="s">
        <v>50</v>
      </c>
    </row>
    <row r="22" spans="1:8">
      <c r="A22" s="14">
        <f t="shared" si="6"/>
        <v>20</v>
      </c>
      <c r="B22" s="21">
        <f t="shared" si="3"/>
        <v>740</v>
      </c>
      <c r="C22" s="20">
        <f t="shared" si="7"/>
        <v>6.5955913956514776</v>
      </c>
      <c r="D22" s="20">
        <f t="shared" si="5"/>
        <v>-0.15942757461629165</v>
      </c>
      <c r="E22" s="20">
        <f t="shared" si="0"/>
        <v>0.21463420063275418</v>
      </c>
      <c r="F22">
        <f t="shared" si="1"/>
        <v>10.416856373817312</v>
      </c>
      <c r="H22" s="14">
        <v>1</v>
      </c>
    </row>
    <row r="23" spans="1:8">
      <c r="A23" s="14">
        <f t="shared" si="6"/>
        <v>21</v>
      </c>
      <c r="B23" s="21">
        <f t="shared" si="3"/>
        <v>752</v>
      </c>
      <c r="C23" s="20">
        <f t="shared" si="7"/>
        <v>6.4361638210351861</v>
      </c>
      <c r="D23" s="20">
        <f t="shared" si="5"/>
        <v>-0.15906812360230363</v>
      </c>
      <c r="E23" s="20">
        <f t="shared" si="0"/>
        <v>0.21593784986238043</v>
      </c>
      <c r="F23">
        <f t="shared" si="1"/>
        <v>10.131502087478653</v>
      </c>
    </row>
    <row r="24" spans="1:8">
      <c r="A24" s="14">
        <f t="shared" si="6"/>
        <v>22</v>
      </c>
      <c r="B24" s="21">
        <f t="shared" si="3"/>
        <v>764</v>
      </c>
      <c r="C24" s="20">
        <f t="shared" si="7"/>
        <v>6.2770956974328822</v>
      </c>
      <c r="D24" s="20">
        <f t="shared" si="5"/>
        <v>-0.1587659060499943</v>
      </c>
      <c r="E24" s="20">
        <f t="shared" si="0"/>
        <v>0.21724084273953018</v>
      </c>
      <c r="F24">
        <f t="shared" si="1"/>
        <v>9.8376508953324482</v>
      </c>
    </row>
    <row r="25" spans="1:8">
      <c r="A25" s="14">
        <f t="shared" si="6"/>
        <v>23</v>
      </c>
      <c r="B25" s="21">
        <f t="shared" si="3"/>
        <v>776</v>
      </c>
      <c r="C25" s="20">
        <f t="shared" si="7"/>
        <v>6.1183297913828882</v>
      </c>
      <c r="D25" s="20">
        <f t="shared" si="5"/>
        <v>-0.1585165331722436</v>
      </c>
      <c r="E25" s="20">
        <f t="shared" si="0"/>
        <v>0.21854236114054945</v>
      </c>
      <c r="F25">
        <f t="shared" si="1"/>
        <v>9.535049787657945</v>
      </c>
    </row>
    <row r="26" spans="1:8">
      <c r="A26" s="14">
        <f t="shared" si="6"/>
        <v>24</v>
      </c>
      <c r="B26" s="21">
        <f t="shared" si="3"/>
        <v>788</v>
      </c>
      <c r="C26" s="20">
        <f t="shared" si="7"/>
        <v>5.9598132582106444</v>
      </c>
      <c r="D26" s="20">
        <f t="shared" si="5"/>
        <v>-0.15831570912313259</v>
      </c>
      <c r="E26" s="20">
        <f t="shared" si="0"/>
        <v>0.21984139554632073</v>
      </c>
      <c r="F26">
        <f t="shared" si="1"/>
        <v>9.2234382209426506</v>
      </c>
    </row>
    <row r="27" spans="1:8">
      <c r="A27" s="14">
        <f t="shared" si="6"/>
        <v>25</v>
      </c>
      <c r="B27" s="21">
        <f t="shared" si="3"/>
        <v>800</v>
      </c>
      <c r="C27" s="20">
        <f t="shared" si="7"/>
        <v>5.8014975490875118</v>
      </c>
      <c r="D27" s="20">
        <f t="shared" si="5"/>
        <v>-0.15815918377949384</v>
      </c>
      <c r="E27" s="20">
        <f t="shared" si="0"/>
        <v>0.22113672054318118</v>
      </c>
      <c r="F27">
        <f t="shared" si="1"/>
        <v>8.9025478935509579</v>
      </c>
    </row>
    <row r="28" spans="1:8">
      <c r="A28" s="14">
        <f t="shared" si="6"/>
        <v>26</v>
      </c>
      <c r="B28" s="21">
        <f t="shared" si="3"/>
        <v>812</v>
      </c>
      <c r="C28" s="20">
        <f t="shared" si="7"/>
        <v>5.6433383653080176</v>
      </c>
      <c r="D28" s="20">
        <f t="shared" si="5"/>
        <v>-0.1580427041282168</v>
      </c>
      <c r="E28" s="20">
        <f t="shared" si="0"/>
        <v>0.22242686621726088</v>
      </c>
      <c r="F28">
        <f t="shared" si="1"/>
        <v>8.5721025147129239</v>
      </c>
    </row>
    <row r="29" spans="1:8">
      <c r="A29" s="14">
        <f t="shared" si="6"/>
        <v>27</v>
      </c>
      <c r="B29" s="21">
        <f t="shared" si="3"/>
        <v>824</v>
      </c>
      <c r="C29" s="20">
        <f t="shared" si="7"/>
        <v>5.4852956611798005</v>
      </c>
      <c r="D29" s="20">
        <f t="shared" si="5"/>
        <v>-0.15796196331724355</v>
      </c>
      <c r="E29" s="20">
        <f t="shared" si="0"/>
        <v>0.22371008475637266</v>
      </c>
      <c r="F29">
        <f t="shared" si="1"/>
        <v>8.2318175666343123</v>
      </c>
    </row>
    <row r="30" spans="1:8">
      <c r="A30" s="14">
        <f t="shared" si="6"/>
        <v>28</v>
      </c>
      <c r="B30" s="21">
        <f t="shared" si="3"/>
        <v>836</v>
      </c>
      <c r="C30" s="20">
        <f t="shared" si="7"/>
        <v>5.3273336978625565</v>
      </c>
      <c r="D30" s="20">
        <f t="shared" si="5"/>
        <v>-0.15791254633794499</v>
      </c>
      <c r="E30" s="20">
        <f t="shared" si="0"/>
        <v>0.22498431144039635</v>
      </c>
      <c r="F30">
        <f t="shared" si="1"/>
        <v>7.88140005952304</v>
      </c>
    </row>
    <row r="31" spans="1:8">
      <c r="A31" s="14">
        <f t="shared" si="6"/>
        <v>29</v>
      </c>
      <c r="B31" s="21">
        <f t="shared" si="3"/>
        <v>848</v>
      </c>
      <c r="C31" s="20">
        <f t="shared" si="7"/>
        <v>5.1694211515246113</v>
      </c>
      <c r="D31" s="20">
        <f t="shared" si="5"/>
        <v>-0.15788987118510589</v>
      </c>
      <c r="E31" s="20">
        <f t="shared" si="0"/>
        <v>0.22624711904088968</v>
      </c>
      <c r="F31">
        <f t="shared" si="1"/>
        <v>7.5205482793211385</v>
      </c>
    </row>
    <row r="32" spans="1:8">
      <c r="A32" s="14">
        <f t="shared" si="6"/>
        <v>30</v>
      </c>
      <c r="B32" s="21">
        <f t="shared" si="3"/>
        <v>860</v>
      </c>
      <c r="C32" s="20">
        <f t="shared" si="7"/>
        <v>5.0115312803395051</v>
      </c>
      <c r="D32" s="20">
        <f t="shared" si="5"/>
        <v>-0.1578891241832473</v>
      </c>
      <c r="E32" s="20">
        <f t="shared" si="0"/>
        <v>0.22749566445757979</v>
      </c>
      <c r="F32">
        <f t="shared" si="1"/>
        <v>7.1489515279250018</v>
      </c>
    </row>
    <row r="33" spans="1:6">
      <c r="A33" s="14">
        <f t="shared" si="6"/>
        <v>31</v>
      </c>
      <c r="B33" s="21">
        <f t="shared" si="3"/>
        <v>872</v>
      </c>
      <c r="C33" s="20">
        <f t="shared" si="7"/>
        <v>4.8536421561562575</v>
      </c>
      <c r="D33" s="20">
        <f t="shared" si="5"/>
        <v>-0.15790518796836264</v>
      </c>
      <c r="E33" s="20">
        <f t="shared" si="0"/>
        <v>0.2287266261863958</v>
      </c>
      <c r="F33">
        <f t="shared" si="1"/>
        <v>6.7662898556702551</v>
      </c>
    </row>
    <row r="34" spans="1:6">
      <c r="A34" s="14">
        <f t="shared" si="6"/>
        <v>32</v>
      </c>
      <c r="B34" s="21">
        <f t="shared" si="3"/>
        <v>884</v>
      </c>
      <c r="C34" s="20">
        <f t="shared" si="7"/>
        <v>4.6957369681878944</v>
      </c>
      <c r="D34" s="20">
        <f t="shared" si="5"/>
        <v>-0.15793256036473452</v>
      </c>
      <c r="E34" s="20">
        <f t="shared" si="0"/>
        <v>0.22993613093231965</v>
      </c>
      <c r="F34">
        <f t="shared" si="1"/>
        <v>6.3722337858509057</v>
      </c>
    </row>
    <row r="35" spans="1:6">
      <c r="A35" s="14">
        <f t="shared" si="6"/>
        <v>33</v>
      </c>
      <c r="B35" s="21">
        <f t="shared" si="3"/>
        <v>896</v>
      </c>
      <c r="C35" s="20">
        <f t="shared" si="7"/>
        <v>4.5378044078231596</v>
      </c>
      <c r="D35" s="20">
        <f t="shared" si="5"/>
        <v>-0.15796526208809919</v>
      </c>
      <c r="E35" s="20">
        <f t="shared" si="0"/>
        <v>0.2311196673404676</v>
      </c>
      <c r="F35">
        <f t="shared" si="1"/>
        <v>5.9664440310355911</v>
      </c>
    </row>
    <row r="36" spans="1:6">
      <c r="A36" s="14">
        <f t="shared" si="6"/>
        <v>34</v>
      </c>
      <c r="B36" s="21">
        <f t="shared" si="3"/>
        <v>908</v>
      </c>
      <c r="C36" s="20">
        <f t="shared" si="7"/>
        <v>4.3798391457350601</v>
      </c>
      <c r="D36" s="20">
        <f t="shared" si="5"/>
        <v>-0.1579967308280443</v>
      </c>
      <c r="E36" s="20">
        <f t="shared" si="0"/>
        <v>0.23227198440863822</v>
      </c>
      <c r="F36">
        <f t="shared" si="1"/>
        <v>5.5485712009366637</v>
      </c>
    </row>
    <row r="37" spans="1:6">
      <c r="A37" s="14">
        <f t="shared" si="6"/>
        <v>35</v>
      </c>
      <c r="B37" s="21">
        <f t="shared" si="3"/>
        <v>920</v>
      </c>
      <c r="C37" s="20">
        <f t="shared" si="7"/>
        <v>4.221842414907016</v>
      </c>
      <c r="D37" s="20">
        <f t="shared" si="5"/>
        <v>-0.15801969880141897</v>
      </c>
      <c r="E37" s="20">
        <f t="shared" si="0"/>
        <v>0.23338697165045791</v>
      </c>
      <c r="F37">
        <f t="shared" si="1"/>
        <v>5.1182555015805704</v>
      </c>
    </row>
    <row r="38" spans="1:6">
      <c r="A38" s="14">
        <f t="shared" si="6"/>
        <v>36</v>
      </c>
      <c r="B38" s="21">
        <f t="shared" si="3"/>
        <v>932</v>
      </c>
      <c r="C38" s="20">
        <f t="shared" si="7"/>
        <v>4.0638227161055971</v>
      </c>
      <c r="D38" s="20">
        <f t="shared" si="5"/>
        <v>-0.15802605031050349</v>
      </c>
      <c r="E38" s="20">
        <f t="shared" si="0"/>
        <v>0.23445751748510951</v>
      </c>
      <c r="F38">
        <f t="shared" si="1"/>
        <v>4.6751264255205527</v>
      </c>
    </row>
    <row r="39" spans="1:6">
      <c r="A39" s="14">
        <f t="shared" si="6"/>
        <v>37</v>
      </c>
      <c r="B39" s="21">
        <f t="shared" si="3"/>
        <v>944</v>
      </c>
      <c r="C39" s="20">
        <f t="shared" si="7"/>
        <v>3.9057966657950938</v>
      </c>
      <c r="D39" s="20">
        <f t="shared" si="5"/>
        <v>-0.15800665516980469</v>
      </c>
      <c r="E39" s="20">
        <f t="shared" si="0"/>
        <v>0.23547534162156197</v>
      </c>
      <c r="F39">
        <f t="shared" si="1"/>
        <v>4.2188024328248854</v>
      </c>
    </row>
    <row r="40" spans="1:6">
      <c r="A40" s="14">
        <f t="shared" si="6"/>
        <v>38</v>
      </c>
      <c r="B40" s="21">
        <f t="shared" si="3"/>
        <v>956</v>
      </c>
      <c r="C40" s="20">
        <f t="shared" si="7"/>
        <v>3.7477900106252893</v>
      </c>
      <c r="D40" s="20">
        <f t="shared" si="5"/>
        <v>-0.15795117306968195</v>
      </c>
      <c r="E40" s="20">
        <f t="shared" si="0"/>
        <v>0.23643079636727246</v>
      </c>
      <c r="F40">
        <f t="shared" si="1"/>
        <v>3.7488906225659733</v>
      </c>
    </row>
    <row r="41" spans="1:6">
      <c r="A41" s="14">
        <f t="shared" si="6"/>
        <v>39</v>
      </c>
      <c r="B41" s="21">
        <f t="shared" si="3"/>
        <v>968</v>
      </c>
      <c r="C41" s="20">
        <f t="shared" si="7"/>
        <v>3.5898388375556074</v>
      </c>
      <c r="D41" s="20">
        <f t="shared" si="5"/>
        <v>-0.15784782301387035</v>
      </c>
      <c r="E41" s="20">
        <f t="shared" si="0"/>
        <v>0.23731263081276779</v>
      </c>
      <c r="F41">
        <f t="shared" si="1"/>
        <v>3.2649863945275577</v>
      </c>
    </row>
    <row r="42" spans="1:6">
      <c r="A42" s="14">
        <f t="shared" si="6"/>
        <v>40</v>
      </c>
      <c r="B42" s="21">
        <f t="shared" si="3"/>
        <v>980</v>
      </c>
      <c r="C42" s="20">
        <f t="shared" si="7"/>
        <v>3.4319910145417372</v>
      </c>
      <c r="D42" s="20">
        <f t="shared" si="5"/>
        <v>-0.15768311090196044</v>
      </c>
      <c r="E42" s="20">
        <f t="shared" si="0"/>
        <v>0.23810771072389836</v>
      </c>
      <c r="F42">
        <f t="shared" si="1"/>
        <v>2.7666731008386094</v>
      </c>
    </row>
    <row r="43" spans="1:6">
      <c r="A43" s="14">
        <f t="shared" si="6"/>
        <v>41</v>
      </c>
      <c r="B43" s="21">
        <f t="shared" si="3"/>
        <v>992</v>
      </c>
      <c r="C43" s="20">
        <f t="shared" si="7"/>
        <v>3.2743079036397766</v>
      </c>
      <c r="D43" s="20">
        <f t="shared" si="5"/>
        <v>-0.15744150714869015</v>
      </c>
      <c r="E43" s="20">
        <f t="shared" si="0"/>
        <v>0.23880068573369284</v>
      </c>
      <c r="F43">
        <f t="shared" si="1"/>
        <v>2.2535216872340662</v>
      </c>
    </row>
    <row r="44" spans="1:6">
      <c r="A44" s="14">
        <f t="shared" si="6"/>
        <v>42</v>
      </c>
      <c r="B44" s="21">
        <f t="shared" si="3"/>
        <v>1004</v>
      </c>
      <c r="C44" s="20">
        <f t="shared" si="7"/>
        <v>3.1168663964910865</v>
      </c>
      <c r="D44" s="20">
        <f t="shared" si="5"/>
        <v>-0.15710506500101615</v>
      </c>
      <c r="E44" s="20">
        <f t="shared" si="0"/>
        <v>0.23937359412662068</v>
      </c>
      <c r="F44">
        <f t="shared" si="1"/>
        <v>1.7250903236334949</v>
      </c>
    </row>
    <row r="45" spans="1:6">
      <c r="A45" s="14">
        <f t="shared" si="6"/>
        <v>43</v>
      </c>
      <c r="B45" s="21">
        <f t="shared" si="3"/>
        <v>1016</v>
      </c>
      <c r="C45" s="20">
        <f t="shared" si="7"/>
        <v>2.9597613314900704</v>
      </c>
      <c r="D45" s="20">
        <f t="shared" si="5"/>
        <v>-0.15665296906486315</v>
      </c>
      <c r="E45" s="20">
        <f t="shared" si="0"/>
        <v>0.23980539428348435</v>
      </c>
      <c r="F45">
        <f t="shared" si="1"/>
        <v>1.1809240237196263</v>
      </c>
    </row>
    <row r="46" spans="1:6">
      <c r="A46" s="14">
        <f t="shared" si="6"/>
        <v>44</v>
      </c>
      <c r="B46" s="21">
        <f t="shared" si="3"/>
        <v>1028</v>
      </c>
      <c r="C46" s="20">
        <f t="shared" si="7"/>
        <v>2.8031083624252071</v>
      </c>
      <c r="D46" s="20">
        <f t="shared" si="5"/>
        <v>-0.15606100274606172</v>
      </c>
      <c r="E46" s="20">
        <f t="shared" si="0"/>
        <v>0.24007141096677914</v>
      </c>
      <c r="F46">
        <f t="shared" si="1"/>
        <v>0.6205542531891588</v>
      </c>
    </row>
    <row r="47" spans="1:6">
      <c r="A47" s="14">
        <f t="shared" si="6"/>
        <v>45</v>
      </c>
      <c r="B47" s="21">
        <f t="shared" si="3"/>
        <v>1040</v>
      </c>
      <c r="C47" s="20">
        <f t="shared" si="7"/>
        <v>2.6470473596791453</v>
      </c>
      <c r="D47" s="20">
        <f t="shared" si="5"/>
        <v>-0.15530092332137149</v>
      </c>
      <c r="E47" s="20">
        <f t="shared" si="0"/>
        <v>0.24014268455584289</v>
      </c>
      <c r="F47">
        <f t="shared" si="1"/>
        <v>4.3498526338609622E-2</v>
      </c>
    </row>
    <row r="48" spans="1:6">
      <c r="A48" s="14">
        <f t="shared" si="6"/>
        <v>46</v>
      </c>
      <c r="B48" s="21">
        <f t="shared" si="3"/>
        <v>1052</v>
      </c>
      <c r="C48" s="20">
        <f t="shared" si="7"/>
        <v>2.4917464363577739</v>
      </c>
      <c r="D48" s="20">
        <f t="shared" si="5"/>
        <v>-0.15433973502987158</v>
      </c>
      <c r="E48" s="20">
        <f t="shared" si="0"/>
        <v>0.23998521294214034</v>
      </c>
      <c r="F48">
        <f t="shared" si="1"/>
        <v>-0.55074000936216905</v>
      </c>
    </row>
    <row r="49" spans="1:6">
      <c r="A49" s="14">
        <f t="shared" si="6"/>
        <v>47</v>
      </c>
      <c r="B49" s="21">
        <f t="shared" si="3"/>
        <v>1064</v>
      </c>
      <c r="C49" s="20">
        <f t="shared" si="7"/>
        <v>2.3374067013279025</v>
      </c>
      <c r="D49" s="20">
        <f t="shared" si="5"/>
        <v>-0.15313885536737179</v>
      </c>
      <c r="E49" s="20">
        <f t="shared" si="0"/>
        <v>0.23955908054036537</v>
      </c>
      <c r="F49">
        <f t="shared" si="1"/>
        <v>-1.1626730010665582</v>
      </c>
    </row>
    <row r="50" spans="1:6">
      <c r="A50" s="14">
        <f t="shared" si="6"/>
        <v>48</v>
      </c>
      <c r="B50" s="21">
        <f t="shared" si="3"/>
        <v>1076</v>
      </c>
      <c r="C50" s="20">
        <f t="shared" si="7"/>
        <v>2.1842678459605307</v>
      </c>
      <c r="D50" s="20">
        <f t="shared" si="5"/>
        <v>-0.1516531801300588</v>
      </c>
      <c r="E50" s="20">
        <f t="shared" si="0"/>
        <v>0.23881747924574059</v>
      </c>
      <c r="F50">
        <f t="shared" si="1"/>
        <v>-1.7928273310860554</v>
      </c>
    </row>
    <row r="51" spans="1:6">
      <c r="A51" s="14">
        <f t="shared" si="6"/>
        <v>49</v>
      </c>
      <c r="B51" s="21">
        <f t="shared" si="3"/>
        <v>1088</v>
      </c>
      <c r="C51" s="20">
        <f t="shared" si="7"/>
        <v>2.0326146658304718</v>
      </c>
      <c r="D51" s="20">
        <f t="shared" si="5"/>
        <v>-0.14983007273665888</v>
      </c>
      <c r="E51" s="20">
        <f t="shared" si="0"/>
        <v>0.23770564627529339</v>
      </c>
      <c r="F51">
        <f t="shared" si="1"/>
        <v>-2.4417455705428104</v>
      </c>
    </row>
    <row r="52" spans="1:6">
      <c r="A52" s="14">
        <f t="shared" si="6"/>
        <v>50</v>
      </c>
      <c r="B52" s="21">
        <f t="shared" si="3"/>
        <v>1100</v>
      </c>
      <c r="C52" s="20">
        <f t="shared" si="7"/>
        <v>1.882784593093813</v>
      </c>
      <c r="D52" s="20">
        <f t="shared" si="5"/>
        <v>-0.14760833947701676</v>
      </c>
      <c r="E52" s="20">
        <f t="shared" si="0"/>
        <v>0.23615978027962972</v>
      </c>
      <c r="F52">
        <f t="shared" si="1"/>
        <v>-3.1099864465304883</v>
      </c>
    </row>
    <row r="53" spans="1:6">
      <c r="A53" s="14">
        <f t="shared" si="6"/>
        <v>51</v>
      </c>
      <c r="B53" s="21">
        <f t="shared" si="3"/>
        <v>1112</v>
      </c>
      <c r="C53" s="20">
        <f t="shared" si="7"/>
        <v>1.7351762536167963</v>
      </c>
      <c r="D53" s="20">
        <f t="shared" si="5"/>
        <v>-0.14491731473280683</v>
      </c>
      <c r="E53" s="20">
        <f t="shared" si="0"/>
        <v>0.23410606019737379</v>
      </c>
      <c r="F53">
        <f t="shared" si="1"/>
        <v>-3.7981253231855838</v>
      </c>
    </row>
    <row r="54" spans="1:6">
      <c r="A54" s="14">
        <f t="shared" si="6"/>
        <v>52</v>
      </c>
      <c r="B54" s="21">
        <f t="shared" si="3"/>
        <v>1124</v>
      </c>
      <c r="C54" s="20">
        <f t="shared" si="7"/>
        <v>1.5902589388839894</v>
      </c>
      <c r="D54" s="20">
        <f t="shared" si="5"/>
        <v>-0.14167628390954201</v>
      </c>
      <c r="E54" s="20">
        <f t="shared" si="0"/>
        <v>0.23145999630579836</v>
      </c>
      <c r="F54">
        <f t="shared" si="1"/>
        <v>-4.5067546970834975</v>
      </c>
    </row>
    <row r="55" spans="1:6">
      <c r="A55" s="14">
        <f t="shared" si="6"/>
        <v>53</v>
      </c>
      <c r="B55" s="21">
        <f t="shared" si="3"/>
        <v>1136</v>
      </c>
      <c r="C55" s="20">
        <f t="shared" si="7"/>
        <v>1.4485826549744474</v>
      </c>
      <c r="D55" s="20">
        <f t="shared" si="5"/>
        <v>-0.13779463722112745</v>
      </c>
      <c r="E55" s="20">
        <f t="shared" si="0"/>
        <v>0.22812651058407341</v>
      </c>
      <c r="F55">
        <f t="shared" si="1"/>
        <v>-5.236484707385813</v>
      </c>
    </row>
    <row r="56" spans="1:6">
      <c r="A56" s="14">
        <f t="shared" si="6"/>
        <v>54</v>
      </c>
      <c r="B56" s="21">
        <f t="shared" si="3"/>
        <v>1148</v>
      </c>
      <c r="C56" s="20">
        <f t="shared" si="7"/>
        <v>1.31078801775332</v>
      </c>
      <c r="D56" s="20">
        <f t="shared" si="5"/>
        <v>-0.13317339792332419</v>
      </c>
      <c r="E56" s="20">
        <f t="shared" si="0"/>
        <v>0.22400139773774944</v>
      </c>
      <c r="F56">
        <f t="shared" si="1"/>
        <v>-5.9879436611781145</v>
      </c>
    </row>
    <row r="57" spans="1:6">
      <c r="A57" s="14">
        <f t="shared" si="6"/>
        <v>55</v>
      </c>
      <c r="B57" s="21">
        <f t="shared" si="3"/>
        <v>1160</v>
      </c>
      <c r="C57" s="20">
        <f t="shared" si="7"/>
        <v>1.1776146198299957</v>
      </c>
      <c r="D57" s="20">
        <f t="shared" si="5"/>
        <v>-0.12770911957871553</v>
      </c>
      <c r="E57" s="20">
        <f t="shared" si="0"/>
        <v>0.21897517523564661</v>
      </c>
      <c r="F57">
        <f t="shared" si="1"/>
        <v>-6.7617785744505881</v>
      </c>
    </row>
    <row r="58" spans="1:6">
      <c r="A58" s="14">
        <f t="shared" si="6"/>
        <v>56</v>
      </c>
      <c r="B58" s="21">
        <f t="shared" si="3"/>
        <v>1172</v>
      </c>
      <c r="C58" s="20">
        <f t="shared" si="7"/>
        <v>1.0499055002512803</v>
      </c>
      <c r="D58" s="20">
        <f t="shared" si="5"/>
        <v>-0.12130157620682268</v>
      </c>
      <c r="E58" s="20">
        <f t="shared" si="0"/>
        <v>0.21294076903701434</v>
      </c>
      <c r="F58">
        <f t="shared" si="1"/>
        <v>-7.55865572918729</v>
      </c>
    </row>
    <row r="59" spans="1:6">
      <c r="A59" s="14">
        <f t="shared" si="6"/>
        <v>57</v>
      </c>
      <c r="B59" s="21">
        <f t="shared" si="3"/>
        <v>1184</v>
      </c>
      <c r="C59" s="20">
        <f t="shared" si="7"/>
        <v>0.92860392404445757</v>
      </c>
      <c r="D59" s="20">
        <f t="shared" si="5"/>
        <v>-0.11386705079966179</v>
      </c>
      <c r="E59" s="20">
        <f t="shared" si="0"/>
        <v>0.20580687589380581</v>
      </c>
      <c r="F59">
        <f t="shared" si="1"/>
        <v>-8.3792612470435905</v>
      </c>
    </row>
    <row r="60" spans="1:6">
      <c r="A60" s="14">
        <f t="shared" si="6"/>
        <v>58</v>
      </c>
      <c r="B60" s="21">
        <f t="shared" si="3"/>
        <v>1196</v>
      </c>
      <c r="C60" s="20">
        <f t="shared" si="7"/>
        <v>0.81473687324479582</v>
      </c>
      <c r="D60" s="20">
        <f t="shared" si="5"/>
        <v>-0.1053590155862931</v>
      </c>
      <c r="E60" s="20">
        <f t="shared" si="0"/>
        <v>0.19751884628952257</v>
      </c>
      <c r="F60">
        <f t="shared" si="1"/>
        <v>-9.2243016801059881</v>
      </c>
    </row>
    <row r="61" spans="1:6">
      <c r="A61" s="14">
        <f t="shared" si="6"/>
        <v>59</v>
      </c>
      <c r="B61" s="21">
        <f t="shared" si="3"/>
        <v>1208</v>
      </c>
      <c r="C61" s="20">
        <f t="shared" si="7"/>
        <v>0.7093778576585027</v>
      </c>
      <c r="D61" s="20">
        <f t="shared" si="5"/>
        <v>-9.5796887436939676E-2</v>
      </c>
      <c r="E61" s="20">
        <f t="shared" si="0"/>
        <v>0.18808783587079561</v>
      </c>
      <c r="F61">
        <f t="shared" si="1"/>
        <v>-10.094504619242588</v>
      </c>
    </row>
    <row r="62" spans="1:6">
      <c r="A62" s="14">
        <f t="shared" si="6"/>
        <v>60</v>
      </c>
      <c r="B62" s="21">
        <f t="shared" si="3"/>
        <v>1220</v>
      </c>
      <c r="C62" s="20">
        <f t="shared" si="7"/>
        <v>0.61358097022156299</v>
      </c>
      <c r="D62" s="20">
        <f t="shared" si="5"/>
        <v>-8.5300288151228795E-2</v>
      </c>
      <c r="E62" s="20">
        <f t="shared" si="0"/>
        <v>0.17762572123101672</v>
      </c>
      <c r="F62">
        <f t="shared" si="1"/>
        <v>-10.990619320568442</v>
      </c>
    </row>
    <row r="63" spans="1:6">
      <c r="A63" s="14">
        <f t="shared" si="6"/>
        <v>61</v>
      </c>
      <c r="B63" s="21">
        <f t="shared" si="3"/>
        <v>1232</v>
      </c>
      <c r="C63" s="20">
        <f t="shared" si="7"/>
        <v>0.52828068207033418</v>
      </c>
      <c r="D63" s="20">
        <f t="shared" si="5"/>
        <v>-7.4120079494099239E-2</v>
      </c>
      <c r="E63" s="20">
        <f t="shared" si="0"/>
        <v>0.16637708583756999</v>
      </c>
      <c r="F63">
        <f t="shared" si="1"/>
        <v>-11.913417350564838</v>
      </c>
    </row>
    <row r="64" spans="1:6">
      <c r="A64" s="14">
        <f t="shared" si="6"/>
        <v>62</v>
      </c>
      <c r="B64" s="21">
        <f t="shared" si="3"/>
        <v>1244</v>
      </c>
      <c r="C64" s="20">
        <f t="shared" si="7"/>
        <v>0.45416060257623492</v>
      </c>
      <c r="D64" s="20">
        <f t="shared" si="5"/>
        <v>-6.2649688653484165E-2</v>
      </c>
      <c r="E64" s="20">
        <f t="shared" si="0"/>
        <v>0.15473174071866519</v>
      </c>
      <c r="F64">
        <f t="shared" si="1"/>
        <v>-12.863693250408126</v>
      </c>
    </row>
    <row r="65" spans="1:6">
      <c r="A65" s="14">
        <f t="shared" si="6"/>
        <v>63</v>
      </c>
      <c r="B65" s="21">
        <f t="shared" si="3"/>
        <v>1256</v>
      </c>
      <c r="C65" s="20">
        <f t="shared" si="7"/>
        <v>0.39151091392275073</v>
      </c>
      <c r="D65" s="20">
        <f t="shared" si="5"/>
        <v>-5.1396657311304175E-2</v>
      </c>
      <c r="E65" s="20">
        <f t="shared" si="0"/>
        <v>0.14319750845216961</v>
      </c>
      <c r="F65">
        <f t="shared" si="1"/>
        <v>-13.84226522008008</v>
      </c>
    </row>
    <row r="66" spans="1:6">
      <c r="A66" s="14">
        <f t="shared" si="6"/>
        <v>64</v>
      </c>
      <c r="B66" s="21">
        <f t="shared" si="3"/>
        <v>1268</v>
      </c>
      <c r="C66" s="20">
        <f t="shared" si="7"/>
        <v>0.34011425661144656</v>
      </c>
      <c r="D66" s="20">
        <f t="shared" si="5"/>
        <v>-4.0904273483061027E-2</v>
      </c>
      <c r="E66" s="20">
        <f t="shared" si="0"/>
        <v>0.13232275054982967</v>
      </c>
      <c r="F66">
        <f t="shared" si="1"/>
        <v>-14.849975822848783</v>
      </c>
    </row>
    <row r="67" spans="1:6">
      <c r="A67" s="14">
        <f t="shared" si="6"/>
        <v>65</v>
      </c>
      <c r="B67" s="21">
        <f t="shared" si="3"/>
        <v>1280</v>
      </c>
      <c r="C67" s="20">
        <f t="shared" si="7"/>
        <v>0.29920998312838554</v>
      </c>
      <c r="D67" s="20">
        <f t="shared" si="5"/>
        <v>-3.1639988377307207E-2</v>
      </c>
      <c r="E67" s="20">
        <f t="shared" ref="E67:E102" si="8">$H$10*C67/($H$16+C67+$H$13*POWER(C67,2) )</f>
        <v>0.1225848947854786</v>
      </c>
      <c r="F67">
        <f t="shared" ref="F67:F130" si="9">$G$12+($G$9-$G$12)*EXP($G$7*A67/($H$7-$G$4) )</f>
        <v>-15.887692710726611</v>
      </c>
    </row>
    <row r="68" spans="1:6">
      <c r="A68" s="14">
        <f t="shared" si="6"/>
        <v>66</v>
      </c>
      <c r="B68" s="21">
        <f t="shared" ref="B68:B131" si="10">B67+$H$4*$H$22</f>
        <v>1292</v>
      </c>
      <c r="C68" s="20">
        <f t="shared" si="7"/>
        <v>0.26756999475107834</v>
      </c>
      <c r="D68" s="20">
        <f t="shared" ref="D68:D131" si="11">($H$4/B68)*($H$7-C68)-$H$10*C68/($H$16+C68+$H$13*POWER(C68,2) )</f>
        <v>-2.3895592874355845E-2</v>
      </c>
      <c r="E68" s="20">
        <f t="shared" si="8"/>
        <v>0.11428967961041395</v>
      </c>
      <c r="F68">
        <f t="shared" si="9"/>
        <v>-16.956309371529997</v>
      </c>
    </row>
    <row r="69" spans="1:6">
      <c r="A69" s="14">
        <f t="shared" si="6"/>
        <v>67</v>
      </c>
      <c r="B69" s="21">
        <f t="shared" si="10"/>
        <v>1304</v>
      </c>
      <c r="C69" s="20">
        <f t="shared" si="7"/>
        <v>0.24367440187672251</v>
      </c>
      <c r="D69" s="20">
        <f t="shared" si="11"/>
        <v>-1.7745597318245793E-2</v>
      </c>
      <c r="E69" s="20">
        <f t="shared" si="8"/>
        <v>0.10752773472428823</v>
      </c>
      <c r="F69">
        <f t="shared" si="9"/>
        <v>-18.056745898184062</v>
      </c>
    </row>
    <row r="70" spans="1:6">
      <c r="A70" s="14">
        <f t="shared" si="6"/>
        <v>68</v>
      </c>
      <c r="B70" s="21">
        <f t="shared" si="10"/>
        <v>1316</v>
      </c>
      <c r="C70" s="20">
        <f t="shared" si="7"/>
        <v>0.22592880455847672</v>
      </c>
      <c r="D70" s="20">
        <f t="shared" si="11"/>
        <v>-1.3076669263860655E-2</v>
      </c>
      <c r="E70" s="20">
        <f t="shared" si="8"/>
        <v>0.10220193852320585</v>
      </c>
      <c r="F70">
        <f t="shared" si="9"/>
        <v>-19.189949780934782</v>
      </c>
    </row>
    <row r="71" spans="1:6">
      <c r="A71" s="14">
        <f t="shared" si="6"/>
        <v>69</v>
      </c>
      <c r="B71" s="21">
        <f t="shared" si="10"/>
        <v>1328</v>
      </c>
      <c r="C71" s="20">
        <f t="shared" si="7"/>
        <v>0.21285213529461605</v>
      </c>
      <c r="D71" s="20">
        <f t="shared" si="11"/>
        <v>-9.6609304044012329E-3</v>
      </c>
      <c r="E71" s="20">
        <f t="shared" si="8"/>
        <v>9.8099013519208911E-2</v>
      </c>
      <c r="F71">
        <f t="shared" si="9"/>
        <v>-20.356896723150356</v>
      </c>
    </row>
    <row r="72" spans="1:6">
      <c r="A72" s="14">
        <f t="shared" si="6"/>
        <v>70</v>
      </c>
      <c r="B72" s="21">
        <f t="shared" si="10"/>
        <v>1340</v>
      </c>
      <c r="C72" s="20">
        <f t="shared" si="7"/>
        <v>0.2031912048902148</v>
      </c>
      <c r="D72" s="20">
        <f t="shared" si="11"/>
        <v>-7.2325109161455042E-3</v>
      </c>
      <c r="E72" s="20">
        <f t="shared" si="8"/>
        <v>9.4965126991755522E-2</v>
      </c>
      <c r="F72">
        <f t="shared" si="9"/>
        <v>-21.558591481414645</v>
      </c>
    </row>
    <row r="73" spans="1:6">
      <c r="A73" s="14">
        <f t="shared" si="6"/>
        <v>71</v>
      </c>
      <c r="B73" s="21">
        <f t="shared" si="10"/>
        <v>1352</v>
      </c>
      <c r="C73" s="20">
        <f t="shared" si="7"/>
        <v>0.19595869397406929</v>
      </c>
      <c r="D73" s="20">
        <f t="shared" si="11"/>
        <v>-5.5413555242583706E-3</v>
      </c>
      <c r="E73" s="20">
        <f t="shared" si="8"/>
        <v>9.2559473625080255E-2</v>
      </c>
      <c r="F73">
        <f t="shared" si="9"/>
        <v>-22.796068730635739</v>
      </c>
    </row>
    <row r="74" spans="1:6">
      <c r="A74" s="14">
        <f t="shared" si="6"/>
        <v>72</v>
      </c>
      <c r="B74" s="21">
        <f t="shared" si="10"/>
        <v>1364</v>
      </c>
      <c r="C74" s="20">
        <f t="shared" si="7"/>
        <v>0.1904173384498109</v>
      </c>
      <c r="D74" s="20">
        <f t="shared" si="11"/>
        <v>-4.379438568927474E-3</v>
      </c>
      <c r="E74" s="20">
        <f t="shared" si="8"/>
        <v>9.0680752306905685E-2</v>
      </c>
      <c r="F74">
        <f t="shared" si="9"/>
        <v>-24.070393954914493</v>
      </c>
    </row>
    <row r="75" spans="1:6">
      <c r="A75" s="14">
        <f t="shared" si="6"/>
        <v>73</v>
      </c>
      <c r="B75" s="21">
        <f t="shared" si="10"/>
        <v>1376</v>
      </c>
      <c r="C75" s="20">
        <f t="shared" si="7"/>
        <v>0.18603789988088343</v>
      </c>
      <c r="D75" s="20">
        <f t="shared" si="11"/>
        <v>-3.5867156796170474E-3</v>
      </c>
      <c r="E75" s="20">
        <f t="shared" si="8"/>
        <v>8.9173594459725627E-2</v>
      </c>
      <c r="F75">
        <f t="shared" si="9"/>
        <v>-25.38266436494041</v>
      </c>
    </row>
    <row r="76" spans="1:6">
      <c r="A76" s="14">
        <f t="shared" si="6"/>
        <v>74</v>
      </c>
      <c r="B76" s="21">
        <f t="shared" si="10"/>
        <v>1388</v>
      </c>
      <c r="C76" s="20">
        <f t="shared" si="7"/>
        <v>0.18245118420126638</v>
      </c>
      <c r="D76" s="20">
        <f t="shared" si="11"/>
        <v>-3.0463092807558878E-3</v>
      </c>
      <c r="E76" s="20">
        <f t="shared" si="8"/>
        <v>8.7924252933194516E-2</v>
      </c>
      <c r="F76">
        <f t="shared" si="9"/>
        <v>-26.734009842704367</v>
      </c>
    </row>
    <row r="77" spans="1:6">
      <c r="A77" s="14">
        <f t="shared" si="6"/>
        <v>75</v>
      </c>
      <c r="B77" s="21">
        <f t="shared" si="10"/>
        <v>1400</v>
      </c>
      <c r="C77" s="20">
        <f t="shared" si="7"/>
        <v>0.17940487492051049</v>
      </c>
      <c r="D77" s="20">
        <f t="shared" si="11"/>
        <v>-2.6758467484427895E-3</v>
      </c>
      <c r="E77" s="20">
        <f t="shared" si="8"/>
        <v>8.6852376391981276E-2</v>
      </c>
      <c r="F77">
        <f t="shared" si="9"/>
        <v>-28.125593914341721</v>
      </c>
    </row>
    <row r="78" spans="1:6">
      <c r="A78" s="14">
        <f t="shared" si="6"/>
        <v>76</v>
      </c>
      <c r="B78" s="21">
        <f t="shared" si="10"/>
        <v>1412</v>
      </c>
      <c r="C78" s="20">
        <f t="shared" si="7"/>
        <v>0.1767290281720677</v>
      </c>
      <c r="D78" s="20">
        <f t="shared" si="11"/>
        <v>-2.4186896131658392E-3</v>
      </c>
      <c r="E78" s="20">
        <f t="shared" si="8"/>
        <v>8.5902578892156772E-2</v>
      </c>
      <c r="F78">
        <f t="shared" si="9"/>
        <v>-29.558614751943573</v>
      </c>
    </row>
    <row r="79" spans="1:6">
      <c r="A79" s="14">
        <f t="shared" si="6"/>
        <v>77</v>
      </c>
      <c r="B79" s="21">
        <f t="shared" si="10"/>
        <v>1424</v>
      </c>
      <c r="C79" s="20">
        <f t="shared" si="7"/>
        <v>0.17431033855890188</v>
      </c>
      <c r="D79" s="20">
        <f t="shared" si="11"/>
        <v>-2.2365687865866096E-3</v>
      </c>
      <c r="E79" s="20">
        <f t="shared" si="8"/>
        <v>8.5037324360528438E-2</v>
      </c>
      <c r="F79">
        <f t="shared" si="9"/>
        <v>-31.034306205198625</v>
      </c>
    </row>
    <row r="80" spans="1:6">
      <c r="A80" s="14">
        <f t="shared" si="6"/>
        <v>78</v>
      </c>
      <c r="B80" s="21">
        <f t="shared" si="10"/>
        <v>1436</v>
      </c>
      <c r="C80" s="20">
        <f t="shared" si="7"/>
        <v>0.17207376977231525</v>
      </c>
      <c r="D80" s="20">
        <f t="shared" si="11"/>
        <v>-2.1039520482674379E-3</v>
      </c>
      <c r="E80" s="20">
        <f t="shared" si="8"/>
        <v>8.4231469292509936E-2</v>
      </c>
      <c r="F80">
        <f t="shared" si="9"/>
        <v>-32.553938863753899</v>
      </c>
    </row>
    <row r="81" spans="1:6">
      <c r="A81" s="14">
        <f t="shared" si="6"/>
        <v>79</v>
      </c>
      <c r="B81" s="21">
        <f t="shared" si="10"/>
        <v>1448</v>
      </c>
      <c r="C81" s="20">
        <f t="shared" si="7"/>
        <v>0.16996981772404782</v>
      </c>
      <c r="D81" s="20">
        <f t="shared" si="11"/>
        <v>-2.0039639943730259E-3</v>
      </c>
      <c r="E81" s="20">
        <f t="shared" si="8"/>
        <v>8.3468302521521792E-2</v>
      </c>
      <c r="F81">
        <f t="shared" si="9"/>
        <v>-34.118821151209055</v>
      </c>
    </row>
    <row r="82" spans="1:6">
      <c r="A82" s="14">
        <f t="shared" si="6"/>
        <v>80</v>
      </c>
      <c r="B82" s="21">
        <f t="shared" si="10"/>
        <v>1460</v>
      </c>
      <c r="C82" s="20">
        <f t="shared" si="7"/>
        <v>0.16796585372967479</v>
      </c>
      <c r="D82" s="20">
        <f t="shared" si="11"/>
        <v>-1.9255298176455576E-3</v>
      </c>
      <c r="E82" s="20">
        <f t="shared" si="8"/>
        <v>8.2736769376031791E-2</v>
      </c>
      <c r="F82">
        <f t="shared" si="9"/>
        <v>-35.730300451686198</v>
      </c>
    </row>
    <row r="83" spans="1:6">
      <c r="A83" s="14">
        <f t="shared" si="6"/>
        <v>81</v>
      </c>
      <c r="B83" s="21">
        <f t="shared" si="10"/>
        <v>1472</v>
      </c>
      <c r="C83" s="20">
        <f t="shared" si="7"/>
        <v>0.16604032391202922</v>
      </c>
      <c r="D83" s="20">
        <f t="shared" si="11"/>
        <v>-1.8614207033920832E-3</v>
      </c>
      <c r="E83" s="20">
        <f t="shared" si="8"/>
        <v>8.2029570236717933E-2</v>
      </c>
      <c r="F83">
        <f t="shared" si="9"/>
        <v>-37.389764269945246</v>
      </c>
    </row>
    <row r="84" spans="1:6">
      <c r="A84" s="14">
        <f t="shared" si="6"/>
        <v>82</v>
      </c>
      <c r="B84" s="21">
        <f t="shared" si="10"/>
        <v>1484</v>
      </c>
      <c r="C84" s="20">
        <f t="shared" si="7"/>
        <v>0.16417890320863715</v>
      </c>
      <c r="D84" s="20">
        <f t="shared" si="11"/>
        <v>-1.806937206764947E-3</v>
      </c>
      <c r="E84" s="20">
        <f t="shared" si="8"/>
        <v>8.1341878690253069E-2</v>
      </c>
      <c r="F84">
        <f t="shared" si="9"/>
        <v>-39.098641426043706</v>
      </c>
    </row>
    <row r="85" spans="1:6">
      <c r="A85" s="14">
        <f t="shared" ref="A85:A102" si="12">A84+$H$22</f>
        <v>83</v>
      </c>
      <c r="B85" s="21">
        <f t="shared" si="10"/>
        <v>1496</v>
      </c>
      <c r="C85" s="20">
        <f t="shared" ref="C85:C102" si="13">C84+D84*$H$22</f>
        <v>0.1623719660018722</v>
      </c>
      <c r="D85" s="20">
        <f t="shared" si="11"/>
        <v>-1.7590325387495664E-3</v>
      </c>
      <c r="E85" s="20">
        <f t="shared" si="8"/>
        <v>8.0670487356916371E-2</v>
      </c>
      <c r="F85">
        <f t="shared" si="9"/>
        <v>-40.858403285569402</v>
      </c>
    </row>
    <row r="86" spans="1:6">
      <c r="A86" s="14">
        <f t="shared" si="12"/>
        <v>84</v>
      </c>
      <c r="B86" s="21">
        <f t="shared" si="10"/>
        <v>1508</v>
      </c>
      <c r="C86" s="20">
        <f t="shared" si="13"/>
        <v>0.16061293346312264</v>
      </c>
      <c r="D86" s="20">
        <f t="shared" si="11"/>
        <v>-1.7157339029638674E-3</v>
      </c>
      <c r="E86" s="20">
        <f t="shared" si="8"/>
        <v>8.0013243716254664E-2</v>
      </c>
      <c r="F86">
        <f t="shared" si="9"/>
        <v>-42.670565026505514</v>
      </c>
    </row>
    <row r="87" spans="1:6">
      <c r="A87" s="14">
        <f t="shared" si="12"/>
        <v>85</v>
      </c>
      <c r="B87" s="21">
        <f t="shared" si="10"/>
        <v>1520</v>
      </c>
      <c r="C87" s="20">
        <f t="shared" si="13"/>
        <v>0.15889719956015877</v>
      </c>
      <c r="D87" s="20">
        <f t="shared" si="11"/>
        <v>-1.6757632479143247E-3</v>
      </c>
      <c r="E87" s="20">
        <f t="shared" si="8"/>
        <v>7.9368680093492031E-2</v>
      </c>
      <c r="F87">
        <f t="shared" si="9"/>
        <v>-44.536686943818623</v>
      </c>
    </row>
    <row r="88" spans="1:6">
      <c r="A88" s="14">
        <f t="shared" si="12"/>
        <v>86</v>
      </c>
      <c r="B88" s="21">
        <f t="shared" si="10"/>
        <v>1532</v>
      </c>
      <c r="C88" s="20">
        <f t="shared" si="13"/>
        <v>0.15722143631224444</v>
      </c>
      <c r="D88" s="20">
        <f t="shared" si="11"/>
        <v>-1.6382901820526791E-3</v>
      </c>
      <c r="E88" s="20">
        <f t="shared" si="8"/>
        <v>7.8735772404149973E-2</v>
      </c>
      <c r="F88">
        <f t="shared" si="9"/>
        <v>-46.45837579289315</v>
      </c>
    </row>
    <row r="89" spans="1:6">
      <c r="A89" s="14">
        <f t="shared" si="12"/>
        <v>87</v>
      </c>
      <c r="B89" s="21">
        <f t="shared" si="10"/>
        <v>1544</v>
      </c>
      <c r="C89" s="20">
        <f t="shared" si="13"/>
        <v>0.15558314613019175</v>
      </c>
      <c r="D89" s="20">
        <f t="shared" si="11"/>
        <v>-1.6027718224511101E-3</v>
      </c>
      <c r="E89" s="20">
        <f t="shared" si="8"/>
        <v>7.8113783640092097E-2</v>
      </c>
      <c r="F89">
        <f t="shared" si="9"/>
        <v>-48.437286172968683</v>
      </c>
    </row>
    <row r="90" spans="1:6">
      <c r="A90" s="14">
        <f t="shared" si="12"/>
        <v>88</v>
      </c>
      <c r="B90" s="21">
        <f t="shared" si="10"/>
        <v>1556</v>
      </c>
      <c r="C90" s="20">
        <f t="shared" si="13"/>
        <v>0.15398037430774064</v>
      </c>
      <c r="D90" s="20">
        <f t="shared" si="11"/>
        <v>-1.5688494681941334E-3</v>
      </c>
      <c r="E90" s="20">
        <f t="shared" si="8"/>
        <v>7.7502162776874786E-2</v>
      </c>
      <c r="F90">
        <f t="shared" si="9"/>
        <v>-50.475121951771584</v>
      </c>
    </row>
    <row r="91" spans="1:6">
      <c r="A91" s="14">
        <f t="shared" si="12"/>
        <v>89</v>
      </c>
      <c r="B91" s="21">
        <f t="shared" si="10"/>
        <v>1568</v>
      </c>
      <c r="C91" s="20">
        <f t="shared" si="13"/>
        <v>0.15241152483954651</v>
      </c>
      <c r="D91" s="20">
        <f t="shared" si="11"/>
        <v>-1.536282215102755E-3</v>
      </c>
      <c r="E91" s="20">
        <f t="shared" si="8"/>
        <v>7.6900479729085813E-2</v>
      </c>
      <c r="F91">
        <f t="shared" si="9"/>
        <v>-52.573637732567462</v>
      </c>
    </row>
    <row r="92" spans="1:6">
      <c r="A92" s="14">
        <f t="shared" si="12"/>
        <v>90</v>
      </c>
      <c r="B92" s="21">
        <f t="shared" si="10"/>
        <v>1580</v>
      </c>
      <c r="C92" s="20">
        <f t="shared" si="13"/>
        <v>0.15087524262444374</v>
      </c>
      <c r="D92" s="20">
        <f t="shared" si="11"/>
        <v>-1.5049044679123214E-3</v>
      </c>
      <c r="E92" s="20">
        <f t="shared" si="8"/>
        <v>7.630838363785325E-2</v>
      </c>
      <c r="F92">
        <f t="shared" si="9"/>
        <v>-54.734640364897487</v>
      </c>
    </row>
    <row r="93" spans="1:6">
      <c r="A93" s="14">
        <f t="shared" si="12"/>
        <v>91</v>
      </c>
      <c r="B93" s="21">
        <f t="shared" si="10"/>
        <v>1592</v>
      </c>
      <c r="C93" s="20">
        <f t="shared" si="13"/>
        <v>0.14937033815653142</v>
      </c>
      <c r="D93" s="20">
        <f t="shared" si="11"/>
        <v>-1.4745988418112393E-3</v>
      </c>
      <c r="E93" s="20">
        <f t="shared" si="8"/>
        <v>7.5725576192390148E-2</v>
      </c>
      <c r="F93">
        <f t="shared" si="9"/>
        <v>-56.959990500299412</v>
      </c>
    </row>
    <row r="94" spans="1:6">
      <c r="A94" s="14">
        <f t="shared" si="12"/>
        <v>92</v>
      </c>
      <c r="B94" s="21">
        <f t="shared" si="10"/>
        <v>1604</v>
      </c>
      <c r="C94" s="20">
        <f t="shared" si="13"/>
        <v>0.14789573931472016</v>
      </c>
      <c r="D94" s="20">
        <f t="shared" si="11"/>
        <v>-1.4452789322973725E-3</v>
      </c>
      <c r="E94" s="20">
        <f t="shared" si="8"/>
        <v>7.5151794598272037E-2</v>
      </c>
      <c r="F94">
        <f t="shared" si="9"/>
        <v>-59.25160419435305</v>
      </c>
    </row>
    <row r="95" spans="1:6">
      <c r="A95" s="14">
        <f t="shared" si="12"/>
        <v>93</v>
      </c>
      <c r="B95" s="21">
        <f t="shared" si="10"/>
        <v>1616</v>
      </c>
      <c r="C95" s="20">
        <f t="shared" si="13"/>
        <v>0.14645046038242279</v>
      </c>
      <c r="D95" s="20">
        <f t="shared" si="11"/>
        <v>-1.4168783876340463E-3</v>
      </c>
      <c r="E95" s="20">
        <f t="shared" si="8"/>
        <v>7.4586800711526943E-2</v>
      </c>
      <c r="F95">
        <f t="shared" si="9"/>
        <v>-61.611454556429052</v>
      </c>
    </row>
    <row r="96" spans="1:6">
      <c r="A96" s="14">
        <f t="shared" si="12"/>
        <v>94</v>
      </c>
      <c r="B96" s="21">
        <f t="shared" si="10"/>
        <v>1628</v>
      </c>
      <c r="C96" s="20">
        <f t="shared" si="13"/>
        <v>0.14503358199478875</v>
      </c>
      <c r="D96" s="20">
        <f t="shared" si="11"/>
        <v>-1.3893439912938538E-3</v>
      </c>
      <c r="E96" s="20">
        <f t="shared" si="8"/>
        <v>7.4030374099440382E-2</v>
      </c>
      <c r="F96">
        <f t="shared" si="9"/>
        <v>-64.041573448561934</v>
      </c>
    </row>
    <row r="97" spans="1:6">
      <c r="A97" s="14">
        <f t="shared" si="12"/>
        <v>95</v>
      </c>
      <c r="B97" s="21">
        <f t="shared" si="10"/>
        <v>1640</v>
      </c>
      <c r="C97" s="20">
        <f t="shared" si="13"/>
        <v>0.14364423800349491</v>
      </c>
      <c r="D97" s="20">
        <f t="shared" si="11"/>
        <v>-1.3626312866010099E-3</v>
      </c>
      <c r="E97" s="20">
        <f t="shared" si="8"/>
        <v>7.3482307593892515E-2</v>
      </c>
      <c r="F97">
        <f t="shared" si="9"/>
        <v>-66.544053234909995</v>
      </c>
    </row>
    <row r="98" spans="1:6">
      <c r="A98" s="14">
        <f t="shared" si="12"/>
        <v>96</v>
      </c>
      <c r="B98" s="21">
        <f t="shared" si="10"/>
        <v>1652</v>
      </c>
      <c r="C98" s="20">
        <f t="shared" si="13"/>
        <v>0.14228160671689388</v>
      </c>
      <c r="D98" s="20">
        <f t="shared" si="11"/>
        <v>-1.3367018076920756E-3</v>
      </c>
      <c r="E98" s="20">
        <f t="shared" si="8"/>
        <v>7.2942404422339333E-2</v>
      </c>
      <c r="F98">
        <f t="shared" si="9"/>
        <v>-69.121048583307982</v>
      </c>
    </row>
    <row r="99" spans="1:6">
      <c r="A99" s="14">
        <f t="shared" si="12"/>
        <v>97</v>
      </c>
      <c r="B99" s="21">
        <f t="shared" si="10"/>
        <v>1664</v>
      </c>
      <c r="C99" s="20">
        <f t="shared" si="13"/>
        <v>0.14094490490920181</v>
      </c>
      <c r="D99" s="20">
        <f t="shared" si="11"/>
        <v>-1.3115213224166034E-3</v>
      </c>
      <c r="E99" s="20">
        <f t="shared" si="8"/>
        <v>7.2410476335090637E-2</v>
      </c>
      <c r="F99">
        <f t="shared" si="9"/>
        <v>-71.774778320464506</v>
      </c>
    </row>
    <row r="100" spans="1:6">
      <c r="A100" s="14">
        <f t="shared" si="12"/>
        <v>98</v>
      </c>
      <c r="B100" s="21">
        <f t="shared" si="10"/>
        <v>1676</v>
      </c>
      <c r="C100" s="20">
        <f t="shared" si="13"/>
        <v>0.1396333835867852</v>
      </c>
      <c r="D100" s="20">
        <f t="shared" si="11"/>
        <v>-1.2870587111153825E-3</v>
      </c>
      <c r="E100" s="20">
        <f t="shared" si="8"/>
        <v>7.1886342360852007E-2</v>
      </c>
      <c r="F100">
        <f t="shared" si="9"/>
        <v>-74.507527342400692</v>
      </c>
    </row>
    <row r="101" spans="1:6">
      <c r="A101" s="14">
        <f t="shared" si="12"/>
        <v>99</v>
      </c>
      <c r="B101" s="21">
        <f t="shared" si="10"/>
        <v>1688</v>
      </c>
      <c r="C101" s="20">
        <f t="shared" si="13"/>
        <v>0.13834632487566983</v>
      </c>
      <c r="D101" s="20">
        <f t="shared" si="11"/>
        <v>-1.2632852442074349E-3</v>
      </c>
      <c r="E101" s="20">
        <f t="shared" si="8"/>
        <v>7.1369827958361443E-2</v>
      </c>
      <c r="F101">
        <f t="shared" si="9"/>
        <v>-77.321648581775719</v>
      </c>
    </row>
    <row r="102" spans="1:6">
      <c r="A102" s="14">
        <f t="shared" si="12"/>
        <v>100</v>
      </c>
      <c r="B102" s="21">
        <f t="shared" si="10"/>
        <v>1700</v>
      </c>
      <c r="C102" s="20">
        <f t="shared" si="13"/>
        <v>0.1370830396314624</v>
      </c>
      <c r="D102" s="20">
        <f t="shared" si="11"/>
        <v>-1.2401741096513125E-3</v>
      </c>
      <c r="E102" s="20">
        <f t="shared" si="8"/>
        <v>7.0860764418135103E-2</v>
      </c>
      <c r="F102">
        <f t="shared" si="9"/>
        <v>-80.219565033792506</v>
      </c>
    </row>
    <row r="103" spans="1:6">
      <c r="A103" s="14">
        <f t="shared" ref="A103:A166" si="14">A102+$H$22</f>
        <v>101</v>
      </c>
      <c r="B103" s="21">
        <f t="shared" si="10"/>
        <v>1712</v>
      </c>
      <c r="C103" s="20">
        <f t="shared" ref="C103:C166" si="15">C102+D102*$H$22</f>
        <v>0.13584286552181107</v>
      </c>
      <c r="D103" s="20">
        <f t="shared" si="11"/>
        <v>-1.2177000970164942E-3</v>
      </c>
      <c r="E103" s="20">
        <f t="shared" ref="E103:E166" si="16">$H$10*C103/($H$16+C103+$H$13*POWER(C103,2) )</f>
        <v>7.0358988422798197E-2</v>
      </c>
      <c r="F103">
        <f t="shared" si="9"/>
        <v>-83.203771842428267</v>
      </c>
    </row>
    <row r="104" spans="1:6">
      <c r="A104" s="14">
        <f t="shared" si="14"/>
        <v>102</v>
      </c>
      <c r="B104" s="21">
        <f t="shared" si="10"/>
        <v>1724</v>
      </c>
      <c r="C104" s="20">
        <f t="shared" si="15"/>
        <v>0.13462516542479458</v>
      </c>
      <c r="D104" s="20">
        <f t="shared" si="11"/>
        <v>-1.1958393799296196E-3</v>
      </c>
      <c r="E104" s="20">
        <f t="shared" si="16"/>
        <v>6.9864341708759353E-2</v>
      </c>
      <c r="F104">
        <f t="shared" si="9"/>
        <v>-86.276838448786194</v>
      </c>
    </row>
    <row r="105" spans="1:6">
      <c r="A105" s="14">
        <f t="shared" si="14"/>
        <v>103</v>
      </c>
      <c r="B105" s="21">
        <f t="shared" si="10"/>
        <v>1736</v>
      </c>
      <c r="C105" s="20">
        <f t="shared" si="15"/>
        <v>0.13342932604486496</v>
      </c>
      <c r="D105" s="20">
        <f t="shared" si="11"/>
        <v>-1.1745693606217272E-3</v>
      </c>
      <c r="E105" s="20">
        <f t="shared" si="16"/>
        <v>6.937667079349133E-2</v>
      </c>
      <c r="F105">
        <f t="shared" si="9"/>
        <v>-89.441410803417881</v>
      </c>
    </row>
    <row r="106" spans="1:6">
      <c r="A106" s="14">
        <f t="shared" si="14"/>
        <v>104</v>
      </c>
      <c r="B106" s="21">
        <f t="shared" si="10"/>
        <v>1748</v>
      </c>
      <c r="C106" s="20">
        <f t="shared" si="15"/>
        <v>0.13225475668424325</v>
      </c>
      <c r="D106" s="20">
        <f t="shared" si="11"/>
        <v>-1.1538685540252447E-3</v>
      </c>
      <c r="E106" s="20">
        <f t="shared" si="16"/>
        <v>6.8895826746124253E-2</v>
      </c>
      <c r="F106">
        <f t="shared" si="9"/>
        <v>-92.700213644521199</v>
      </c>
    </row>
    <row r="107" spans="1:6">
      <c r="A107" s="14">
        <f t="shared" si="14"/>
        <v>105</v>
      </c>
      <c r="B107" s="21">
        <f t="shared" si="10"/>
        <v>1760</v>
      </c>
      <c r="C107" s="20">
        <f t="shared" si="15"/>
        <v>0.131100888130218</v>
      </c>
      <c r="D107" s="20">
        <f t="shared" si="11"/>
        <v>-1.1337164974099395E-3</v>
      </c>
      <c r="E107" s="20">
        <f t="shared" si="16"/>
        <v>6.8421664987431172E-2</v>
      </c>
      <c r="F107">
        <f t="shared" si="9"/>
        <v>-96.056052843975749</v>
      </c>
    </row>
    <row r="108" spans="1:6">
      <c r="A108" s="14">
        <f t="shared" si="14"/>
        <v>106</v>
      </c>
      <c r="B108" s="21">
        <f t="shared" si="10"/>
        <v>1772</v>
      </c>
      <c r="C108" s="20">
        <f t="shared" si="15"/>
        <v>0.12996717163280808</v>
      </c>
      <c r="D108" s="20">
        <f t="shared" si="11"/>
        <v>-1.1140936768540277E-3</v>
      </c>
      <c r="E108" s="20">
        <f t="shared" si="16"/>
        <v>6.7954045110491898E-2</v>
      </c>
      <c r="F108">
        <f t="shared" si="9"/>
        <v>-99.511817823235077</v>
      </c>
    </row>
    <row r="109" spans="1:6">
      <c r="A109" s="14">
        <f t="shared" si="14"/>
        <v>107</v>
      </c>
      <c r="B109" s="21">
        <f t="shared" si="10"/>
        <v>1784</v>
      </c>
      <c r="C109" s="20">
        <f t="shared" si="15"/>
        <v>0.12885307795595405</v>
      </c>
      <c r="D109" s="20">
        <f t="shared" si="11"/>
        <v>-1.0949814651274592E-3</v>
      </c>
      <c r="E109" s="20">
        <f t="shared" si="16"/>
        <v>6.7492830716544813E-2</v>
      </c>
      <c r="F109">
        <f t="shared" si="9"/>
        <v>-103.07048404115649</v>
      </c>
    </row>
    <row r="110" spans="1:6">
      <c r="A110" s="14">
        <f t="shared" si="14"/>
        <v>108</v>
      </c>
      <c r="B110" s="21">
        <f t="shared" si="10"/>
        <v>1796</v>
      </c>
      <c r="C110" s="20">
        <f t="shared" si="15"/>
        <v>0.12775809649082659</v>
      </c>
      <c r="D110" s="20">
        <f t="shared" si="11"/>
        <v>-1.0763620675930535E-3</v>
      </c>
      <c r="E110" s="20">
        <f t="shared" si="16"/>
        <v>6.7037889262531861E-2</v>
      </c>
      <c r="F110">
        <f t="shared" si="9"/>
        <v>-106.73511555590993</v>
      </c>
    </row>
    <row r="111" spans="1:6">
      <c r="A111" s="14">
        <f t="shared" si="14"/>
        <v>109</v>
      </c>
      <c r="B111" s="21">
        <f t="shared" si="10"/>
        <v>1808</v>
      </c>
      <c r="C111" s="20">
        <f t="shared" si="15"/>
        <v>0.12668173442323355</v>
      </c>
      <c r="D111" s="20">
        <f t="shared" si="11"/>
        <v>-1.0582184739828249E-3</v>
      </c>
      <c r="E111" s="20">
        <f t="shared" si="16"/>
        <v>6.658909191807641E-2</v>
      </c>
      <c r="F111">
        <f t="shared" si="9"/>
        <v>-110.50886766317223</v>
      </c>
    </row>
    <row r="112" spans="1:6">
      <c r="A112" s="14">
        <f t="shared" si="14"/>
        <v>110</v>
      </c>
      <c r="B112" s="21">
        <f t="shared" si="10"/>
        <v>1820</v>
      </c>
      <c r="C112" s="20">
        <f t="shared" si="15"/>
        <v>0.12562351594925072</v>
      </c>
      <c r="D112" s="20">
        <f t="shared" si="11"/>
        <v>-1.0405344146752621E-3</v>
      </c>
      <c r="E112" s="20">
        <f t="shared" si="16"/>
        <v>6.6146313430394496E-2</v>
      </c>
      <c r="F112">
        <f t="shared" si="9"/>
        <v>-114.39498961287796</v>
      </c>
    </row>
    <row r="113" spans="1:6">
      <c r="A113" s="14">
        <f t="shared" si="14"/>
        <v>111</v>
      </c>
      <c r="B113" s="21">
        <f t="shared" si="10"/>
        <v>1832</v>
      </c>
      <c r="C113" s="20">
        <f t="shared" si="15"/>
        <v>0.12458298153457546</v>
      </c>
      <c r="D113" s="20">
        <f t="shared" si="11"/>
        <v>-1.0232943205768369E-3</v>
      </c>
      <c r="E113" s="20">
        <f t="shared" si="16"/>
        <v>6.5709431996114551E-2</v>
      </c>
      <c r="F113">
        <f t="shared" si="9"/>
        <v>-118.39682740686609</v>
      </c>
    </row>
    <row r="114" spans="1:6">
      <c r="A114" s="14">
        <f t="shared" si="14"/>
        <v>112</v>
      </c>
      <c r="B114" s="21">
        <f t="shared" si="10"/>
        <v>1844</v>
      </c>
      <c r="C114" s="20">
        <f t="shared" si="15"/>
        <v>0.12355968721399863</v>
      </c>
      <c r="D114" s="20">
        <f t="shared" si="11"/>
        <v>-1.0064832860035428E-3</v>
      </c>
      <c r="E114" s="20">
        <f t="shared" si="16"/>
        <v>6.5278329139274699E-2</v>
      </c>
      <c r="F114">
        <f t="shared" si="9"/>
        <v>-122.51782667983139</v>
      </c>
    </row>
    <row r="115" spans="1:6">
      <c r="A115" s="14">
        <f t="shared" si="14"/>
        <v>113</v>
      </c>
      <c r="B115" s="21">
        <f t="shared" si="10"/>
        <v>1856</v>
      </c>
      <c r="C115" s="20">
        <f t="shared" si="15"/>
        <v>0.12255320392799508</v>
      </c>
      <c r="D115" s="20">
        <f t="shared" si="11"/>
        <v>-9.9008703414162069E-4</v>
      </c>
      <c r="E115" s="20">
        <f t="shared" si="16"/>
        <v>6.4852889594952001E-2</v>
      </c>
      <c r="F115">
        <f t="shared" si="9"/>
        <v>-126.76153566606092</v>
      </c>
    </row>
    <row r="116" spans="1:6">
      <c r="A116" s="14">
        <f t="shared" si="14"/>
        <v>114</v>
      </c>
      <c r="B116" s="21">
        <f t="shared" si="10"/>
        <v>1868</v>
      </c>
      <c r="C116" s="20">
        <f t="shared" si="15"/>
        <v>0.12156311689385346</v>
      </c>
      <c r="D116" s="20">
        <f t="shared" si="11"/>
        <v>-9.7409188478167485E-4</v>
      </c>
      <c r="E116" s="20">
        <f t="shared" si="16"/>
        <v>6.4433001198097389E-2</v>
      </c>
      <c r="F116">
        <f t="shared" si="9"/>
        <v>-131.1316082545103</v>
      </c>
    </row>
    <row r="117" spans="1:6">
      <c r="A117" s="14">
        <f t="shared" si="14"/>
        <v>115</v>
      </c>
      <c r="B117" s="21">
        <f t="shared" si="10"/>
        <v>1880</v>
      </c>
      <c r="C117" s="20">
        <f t="shared" si="15"/>
        <v>0.12058902500907179</v>
      </c>
      <c r="D117" s="20">
        <f t="shared" si="11"/>
        <v>-9.5848472409279517E-4</v>
      </c>
      <c r="E117" s="20">
        <f t="shared" si="16"/>
        <v>6.4018554777226386E-2</v>
      </c>
      <c r="F117">
        <f t="shared" si="9"/>
        <v>-135.63180713484979</v>
      </c>
    </row>
    <row r="118" spans="1:6">
      <c r="A118" s="14">
        <f t="shared" si="14"/>
        <v>116</v>
      </c>
      <c r="B118" s="21">
        <f t="shared" si="10"/>
        <v>1892</v>
      </c>
      <c r="C118" s="20">
        <f t="shared" si="15"/>
        <v>0.11963054028497899</v>
      </c>
      <c r="D118" s="20">
        <f t="shared" si="11"/>
        <v>-9.4325297625233451E-4</v>
      </c>
      <c r="E118" s="20">
        <f t="shared" si="16"/>
        <v>6.3609444052668954E-2</v>
      </c>
      <c r="F118">
        <f t="shared" si="9"/>
        <v>-140.26600703718933</v>
      </c>
    </row>
    <row r="119" spans="1:6">
      <c r="A119" s="14">
        <f t="shared" si="14"/>
        <v>117</v>
      </c>
      <c r="B119" s="21">
        <f t="shared" si="10"/>
        <v>1904</v>
      </c>
      <c r="C119" s="20">
        <f t="shared" si="15"/>
        <v>0.11868728730872666</v>
      </c>
      <c r="D119" s="20">
        <f t="shared" si="11"/>
        <v>-9.2838457677780345E-4</v>
      </c>
      <c r="E119" s="20">
        <f t="shared" si="16"/>
        <v>6.3205565539117756E-2</v>
      </c>
      <c r="F119">
        <f t="shared" si="9"/>
        <v>-145.03819806827178</v>
      </c>
    </row>
    <row r="120" spans="1:6">
      <c r="A120" s="14">
        <f t="shared" si="14"/>
        <v>118</v>
      </c>
      <c r="B120" s="21">
        <f t="shared" si="10"/>
        <v>1916</v>
      </c>
      <c r="C120" s="20">
        <f t="shared" si="15"/>
        <v>0.11775890273194886</v>
      </c>
      <c r="D120" s="20">
        <f t="shared" si="11"/>
        <v>-9.1386794743023025E-4</v>
      </c>
      <c r="E120" s="20">
        <f t="shared" si="16"/>
        <v>6.2806818452240579E-2</v>
      </c>
      <c r="F120">
        <f t="shared" si="9"/>
        <v>-149.95248914700721</v>
      </c>
    </row>
    <row r="121" spans="1:6">
      <c r="A121" s="14">
        <f t="shared" si="14"/>
        <v>119</v>
      </c>
      <c r="B121" s="21">
        <f t="shared" si="10"/>
        <v>1928</v>
      </c>
      <c r="C121" s="20">
        <f t="shared" si="15"/>
        <v>0.11684503478451863</v>
      </c>
      <c r="D121" s="20">
        <f t="shared" si="11"/>
        <v>-8.9969197257510486E-4</v>
      </c>
      <c r="E121" s="20">
        <f t="shared" si="16"/>
        <v>6.241310461914449E-2</v>
      </c>
      <c r="F121">
        <f t="shared" si="9"/>
        <v>-155.01311154230578</v>
      </c>
    </row>
    <row r="122" spans="1:6">
      <c r="A122" s="14">
        <f t="shared" si="14"/>
        <v>120</v>
      </c>
      <c r="B122" s="21">
        <f t="shared" si="10"/>
        <v>1940</v>
      </c>
      <c r="C122" s="20">
        <f t="shared" si="15"/>
        <v>0.11594534281194352</v>
      </c>
      <c r="D122" s="20">
        <f t="shared" si="11"/>
        <v>-8.8584597689839173E-4</v>
      </c>
      <c r="E122" s="20">
        <f t="shared" si="16"/>
        <v>6.202432839249461E-2</v>
      </c>
      <c r="F122">
        <f t="shared" si="9"/>
        <v>-160.2244225162556</v>
      </c>
    </row>
    <row r="123" spans="1:6">
      <c r="A123" s="14">
        <f t="shared" si="14"/>
        <v>121</v>
      </c>
      <c r="B123" s="21">
        <f t="shared" si="10"/>
        <v>1952</v>
      </c>
      <c r="C123" s="20">
        <f t="shared" si="15"/>
        <v>0.11505949683504513</v>
      </c>
      <c r="D123" s="20">
        <f t="shared" si="11"/>
        <v>-8.7231970438562956E-4</v>
      </c>
      <c r="E123" s="20">
        <f t="shared" si="16"/>
        <v>6.1640396568104619E-2</v>
      </c>
      <c r="F123">
        <f t="shared" si="9"/>
        <v>-165.59090907578232</v>
      </c>
    </row>
    <row r="124" spans="1:6">
      <c r="A124" s="14">
        <f t="shared" si="14"/>
        <v>122</v>
      </c>
      <c r="B124" s="21">
        <f t="shared" si="10"/>
        <v>1964</v>
      </c>
      <c r="C124" s="20">
        <f t="shared" si="15"/>
        <v>0.1141871771306595</v>
      </c>
      <c r="D124" s="20">
        <f t="shared" si="11"/>
        <v>-8.5910329848060824E-4</v>
      </c>
      <c r="E124" s="20">
        <f t="shared" si="16"/>
        <v>6.1261218305828917E-2</v>
      </c>
      <c r="F124">
        <f t="shared" si="9"/>
        <v>-171.11719183602079</v>
      </c>
    </row>
    <row r="125" spans="1:6">
      <c r="A125" s="14">
        <f t="shared" si="14"/>
        <v>123</v>
      </c>
      <c r="B125" s="21">
        <f t="shared" si="10"/>
        <v>1976</v>
      </c>
      <c r="C125" s="20">
        <f t="shared" si="15"/>
        <v>0.11332807383217888</v>
      </c>
      <c r="D125" s="20">
        <f t="shared" si="11"/>
        <v>-8.4618728334570625E-4</v>
      </c>
      <c r="E125" s="20">
        <f t="shared" si="16"/>
        <v>6.0886705053595634E-2</v>
      </c>
      <c r="F125">
        <f t="shared" si="9"/>
        <v>-176.80802899872543</v>
      </c>
    </row>
    <row r="126" spans="1:6">
      <c r="A126" s="14">
        <f t="shared" si="14"/>
        <v>124</v>
      </c>
      <c r="B126" s="21">
        <f t="shared" si="10"/>
        <v>1988</v>
      </c>
      <c r="C126" s="20">
        <f t="shared" si="15"/>
        <v>0.11248188654883318</v>
      </c>
      <c r="D126" s="20">
        <f t="shared" si="11"/>
        <v>-8.3356254615406938E-4</v>
      </c>
      <c r="E126" s="20">
        <f t="shared" si="16"/>
        <v>6.0516770474430728E-2</v>
      </c>
      <c r="F126">
        <f t="shared" si="9"/>
        <v>-182.66832044914378</v>
      </c>
    </row>
    <row r="127" spans="1:6">
      <c r="A127" s="14">
        <f t="shared" si="14"/>
        <v>125</v>
      </c>
      <c r="B127" s="21">
        <f t="shared" si="10"/>
        <v>2000</v>
      </c>
      <c r="C127" s="20">
        <f t="shared" si="15"/>
        <v>0.1116483240026791</v>
      </c>
      <c r="D127" s="20">
        <f t="shared" si="11"/>
        <v>-8.2122032034692705E-4</v>
      </c>
      <c r="E127" s="20">
        <f t="shared" si="16"/>
        <v>6.0151330376330851E-2</v>
      </c>
      <c r="F127">
        <f t="shared" si="9"/>
        <v>-188.70311197488209</v>
      </c>
    </row>
    <row r="128" spans="1:6">
      <c r="A128" s="14">
        <f t="shared" si="14"/>
        <v>126</v>
      </c>
      <c r="B128" s="21">
        <f t="shared" si="10"/>
        <v>2012</v>
      </c>
      <c r="C128" s="20">
        <f t="shared" si="15"/>
        <v>0.11082710368233217</v>
      </c>
      <c r="D128" s="20">
        <f t="shared" si="11"/>
        <v>-8.091521697963372E-4</v>
      </c>
      <c r="E128" s="20">
        <f t="shared" si="16"/>
        <v>5.9790302644852009E-2</v>
      </c>
      <c r="F128">
        <f t="shared" si="9"/>
        <v>-194.91759961039429</v>
      </c>
    </row>
    <row r="129" spans="1:6">
      <c r="A129" s="14">
        <f t="shared" si="14"/>
        <v>127</v>
      </c>
      <c r="B129" s="21">
        <f t="shared" si="10"/>
        <v>2024</v>
      </c>
      <c r="C129" s="20">
        <f t="shared" si="15"/>
        <v>0.11001795151253584</v>
      </c>
      <c r="D129" s="20">
        <f t="shared" si="11"/>
        <v>-7.9734997381638445E-4</v>
      </c>
      <c r="E129" s="20">
        <f t="shared" si="16"/>
        <v>5.9433607178287516E-2</v>
      </c>
      <c r="F129">
        <f t="shared" si="9"/>
        <v>-201.31713411083575</v>
      </c>
    </row>
    <row r="130" spans="1:6">
      <c r="A130" s="14">
        <f t="shared" si="14"/>
        <v>128</v>
      </c>
      <c r="B130" s="21">
        <f t="shared" si="10"/>
        <v>2036</v>
      </c>
      <c r="C130" s="20">
        <f t="shared" si="15"/>
        <v>0.10922060153871946</v>
      </c>
      <c r="D130" s="20">
        <f t="shared" si="11"/>
        <v>-7.8580591297084529E-4</v>
      </c>
      <c r="E130" s="20">
        <f t="shared" si="16"/>
        <v>5.9081165825316306E-2</v>
      </c>
      <c r="F130">
        <f t="shared" si="9"/>
        <v>-207.90722555913342</v>
      </c>
    </row>
    <row r="131" spans="1:6">
      <c r="A131" s="14">
        <f t="shared" si="14"/>
        <v>129</v>
      </c>
      <c r="B131" s="21">
        <f t="shared" si="10"/>
        <v>2048</v>
      </c>
      <c r="C131" s="20">
        <f t="shared" si="15"/>
        <v>0.10843479562574862</v>
      </c>
      <c r="D131" s="20">
        <f t="shared" si="11"/>
        <v>-7.7451245562856069E-4</v>
      </c>
      <c r="E131" s="20">
        <f t="shared" si="16"/>
        <v>5.8732902325008933E-2</v>
      </c>
      <c r="F131">
        <f t="shared" ref="F131:F194" si="17">$G$12+($G$9-$G$12)*EXP($G$7*A131/($H$7-$G$4) )</f>
        <v>-214.69354811023936</v>
      </c>
    </row>
    <row r="132" spans="1:6">
      <c r="A132" s="14">
        <f t="shared" si="14"/>
        <v>130</v>
      </c>
      <c r="B132" s="21">
        <f t="shared" ref="B132:B195" si="18">B131+$H$4*$H$22</f>
        <v>2060</v>
      </c>
      <c r="C132" s="20">
        <f t="shared" si="15"/>
        <v>0.10766028317012005</v>
      </c>
      <c r="D132" s="20">
        <f t="shared" ref="D132:D195" si="19">($H$4/B132)*($H$7-C132)-$H$10*C132/($H$16+C132+$H$13*POWER(C132,2) )</f>
        <v>-7.6346234522128159E-4</v>
      </c>
      <c r="E132" s="20">
        <f t="shared" si="16"/>
        <v>5.8388742249084663E-2</v>
      </c>
      <c r="F132">
        <f t="shared" si="17"/>
        <v>-221.68194487665221</v>
      </c>
    </row>
    <row r="133" spans="1:6">
      <c r="A133" s="14">
        <f t="shared" si="14"/>
        <v>131</v>
      </c>
      <c r="B133" s="21">
        <f t="shared" si="18"/>
        <v>2072</v>
      </c>
      <c r="C133" s="20">
        <f t="shared" si="15"/>
        <v>0.10689682082489876</v>
      </c>
      <c r="D133" s="20">
        <f t="shared" si="19"/>
        <v>-7.5264858816211783E-4</v>
      </c>
      <c r="E133" s="20">
        <f t="shared" si="16"/>
        <v>5.8048612946319071E-2</v>
      </c>
      <c r="F133">
        <f t="shared" si="17"/>
        <v>-228.87843295941383</v>
      </c>
    </row>
    <row r="134" spans="1:6">
      <c r="A134" s="14">
        <f t="shared" si="14"/>
        <v>132</v>
      </c>
      <c r="B134" s="21">
        <f t="shared" si="18"/>
        <v>2084</v>
      </c>
      <c r="C134" s="20">
        <f t="shared" si="15"/>
        <v>0.10614417223673664</v>
      </c>
      <c r="D134" s="20">
        <f t="shared" si="19"/>
        <v>-7.4206444238452546E-4</v>
      </c>
      <c r="E134" s="20">
        <f t="shared" si="16"/>
        <v>5.7712443489006005E-2</v>
      </c>
      <c r="F134">
        <f t="shared" si="17"/>
        <v>-236.28920862891164</v>
      </c>
    </row>
    <row r="135" spans="1:6">
      <c r="A135" s="14">
        <f t="shared" si="14"/>
        <v>133</v>
      </c>
      <c r="B135" s="21">
        <f t="shared" si="18"/>
        <v>2096</v>
      </c>
      <c r="C135" s="20">
        <f t="shared" si="15"/>
        <v>0.10540210779435211</v>
      </c>
      <c r="D135" s="20">
        <f t="shared" si="19"/>
        <v>-7.3170340646635385E-4</v>
      </c>
      <c r="E135" s="20">
        <f t="shared" si="16"/>
        <v>5.7380164621384185E-2</v>
      </c>
      <c r="F135">
        <f t="shared" si="17"/>
        <v>-243.9206526599487</v>
      </c>
    </row>
    <row r="136" spans="1:6">
      <c r="A136" s="14">
        <f t="shared" si="14"/>
        <v>134</v>
      </c>
      <c r="B136" s="21">
        <f t="shared" si="18"/>
        <v>2108</v>
      </c>
      <c r="C136" s="20">
        <f t="shared" si="15"/>
        <v>0.10467040438788575</v>
      </c>
      <c r="D136" s="20">
        <f t="shared" si="19"/>
        <v>-7.2155920930364742E-4</v>
      </c>
      <c r="E136" s="20">
        <f t="shared" si="16"/>
        <v>5.7051708709941869E-2</v>
      </c>
      <c r="F136">
        <f t="shared" si="17"/>
        <v>-251.77933582567425</v>
      </c>
    </row>
    <row r="137" spans="1:6">
      <c r="A137" s="14">
        <f t="shared" si="14"/>
        <v>135</v>
      </c>
      <c r="B137" s="21">
        <f t="shared" si="18"/>
        <v>2120</v>
      </c>
      <c r="C137" s="20">
        <f t="shared" si="15"/>
        <v>0.10394884517858211</v>
      </c>
      <c r="D137" s="20">
        <f t="shared" si="19"/>
        <v>-7.1162580030299794E-4</v>
      </c>
      <c r="E137" s="20">
        <f t="shared" si="16"/>
        <v>5.6727009695518568E-2</v>
      </c>
      <c r="F137">
        <f t="shared" si="17"/>
        <v>-259.87202455510555</v>
      </c>
    </row>
    <row r="138" spans="1:6">
      <c r="A138" s="14">
        <f t="shared" si="14"/>
        <v>136</v>
      </c>
      <c r="B138" s="21">
        <f t="shared" si="18"/>
        <v>2132</v>
      </c>
      <c r="C138" s="20">
        <f t="shared" si="15"/>
        <v>0.10323721937827911</v>
      </c>
      <c r="D138" s="20">
        <f t="shared" si="19"/>
        <v>-7.0189734006231158E-4</v>
      </c>
      <c r="E138" s="20">
        <f t="shared" si="16"/>
        <v>5.6406003047126403E-2</v>
      </c>
      <c r="F138">
        <f t="shared" si="17"/>
        <v>-268.20568675911136</v>
      </c>
    </row>
    <row r="139" spans="1:6">
      <c r="A139" s="14">
        <f t="shared" si="14"/>
        <v>137</v>
      </c>
      <c r="B139" s="21">
        <f t="shared" si="18"/>
        <v>2144</v>
      </c>
      <c r="C139" s="20">
        <f t="shared" si="15"/>
        <v>0.1025353220382168</v>
      </c>
      <c r="D139" s="20">
        <f t="shared" si="19"/>
        <v>-6.9236819151212436E-4</v>
      </c>
      <c r="E139" s="20">
        <f t="shared" si="16"/>
        <v>5.6088625717417628E-2</v>
      </c>
      <c r="F139">
        <f t="shared" si="17"/>
        <v>-276.78749782987484</v>
      </c>
    </row>
    <row r="140" spans="1:6">
      <c r="A140" s="14">
        <f t="shared" si="14"/>
        <v>138</v>
      </c>
      <c r="B140" s="21">
        <f t="shared" si="18"/>
        <v>2156</v>
      </c>
      <c r="C140" s="20">
        <f t="shared" si="15"/>
        <v>0.10184295384670468</v>
      </c>
      <c r="D140" s="20">
        <f t="shared" si="19"/>
        <v>-6.8303291149143103E-4</v>
      </c>
      <c r="E140" s="20">
        <f t="shared" si="16"/>
        <v>5.5774816099728695E-2</v>
      </c>
      <c r="F140">
        <f t="shared" si="17"/>
        <v>-285.62484681899917</v>
      </c>
    </row>
    <row r="141" spans="1:6">
      <c r="A141" s="14">
        <f t="shared" si="14"/>
        <v>139</v>
      </c>
      <c r="B141" s="21">
        <f t="shared" si="18"/>
        <v>2168</v>
      </c>
      <c r="C141" s="20">
        <f t="shared" si="15"/>
        <v>0.10115992093521325</v>
      </c>
      <c r="D141" s="20">
        <f t="shared" si="19"/>
        <v>-6.7388624273359565E-4</v>
      </c>
      <c r="E141" s="20">
        <f t="shared" si="16"/>
        <v>5.5464513986634621E-2</v>
      </c>
      <c r="F141">
        <f t="shared" si="17"/>
        <v>-294.72534279957949</v>
      </c>
    </row>
    <row r="142" spans="1:6">
      <c r="A142" s="14">
        <f t="shared" si="14"/>
        <v>140</v>
      </c>
      <c r="B142" s="21">
        <f t="shared" si="18"/>
        <v>2180</v>
      </c>
      <c r="C142" s="20">
        <f t="shared" si="15"/>
        <v>0.10048603469247966</v>
      </c>
      <c r="D142" s="20">
        <f t="shared" si="19"/>
        <v>-6.6492310623921663E-4</v>
      </c>
      <c r="E142" s="20">
        <f t="shared" si="16"/>
        <v>5.5157660529950338E-2</v>
      </c>
      <c r="F142">
        <f t="shared" si="17"/>
        <v>-304.09682141771185</v>
      </c>
    </row>
    <row r="143" spans="1:6">
      <c r="A143" s="14">
        <f t="shared" si="14"/>
        <v>141</v>
      </c>
      <c r="B143" s="21">
        <f t="shared" si="18"/>
        <v>2192</v>
      </c>
      <c r="C143" s="20">
        <f t="shared" si="15"/>
        <v>9.9821111586240435E-2</v>
      </c>
      <c r="D143" s="20">
        <f t="shared" si="19"/>
        <v>-6.5613859401524727E-4</v>
      </c>
      <c r="E143" s="20">
        <f t="shared" si="16"/>
        <v>5.4854198202119772E-2</v>
      </c>
      <c r="F143">
        <f t="shared" si="17"/>
        <v>-313.74735163908974</v>
      </c>
    </row>
    <row r="144" spans="1:6">
      <c r="A144" s="14">
        <f t="shared" si="14"/>
        <v>142</v>
      </c>
      <c r="B144" s="21">
        <f t="shared" si="18"/>
        <v>2204</v>
      </c>
      <c r="C144" s="20">
        <f t="shared" si="15"/>
        <v>9.9164972992225181E-2</v>
      </c>
      <c r="D144" s="20">
        <f t="shared" si="19"/>
        <v>-6.4752796215911818E-4</v>
      </c>
      <c r="E144" s="20">
        <f t="shared" si="16"/>
        <v>5.4554070758934661E-2</v>
      </c>
      <c r="F144">
        <f t="shared" si="17"/>
        <v>-323.68524269648668</v>
      </c>
    </row>
    <row r="145" spans="1:6">
      <c r="A145" s="14">
        <f t="shared" si="14"/>
        <v>143</v>
      </c>
      <c r="B145" s="21">
        <f t="shared" si="18"/>
        <v>2216</v>
      </c>
      <c r="C145" s="20">
        <f t="shared" si="15"/>
        <v>9.851744503006607E-2</v>
      </c>
      <c r="D145" s="20">
        <f t="shared" si="19"/>
        <v>-6.3908662427012569E-4</v>
      </c>
      <c r="E145" s="20">
        <f t="shared" si="16"/>
        <v>5.4257223203529693E-2</v>
      </c>
      <c r="F145">
        <f t="shared" si="17"/>
        <v>-333.91905124411556</v>
      </c>
    </row>
    <row r="146" spans="1:6">
      <c r="A146" s="14">
        <f t="shared" si="14"/>
        <v>144</v>
      </c>
      <c r="B146" s="21">
        <f t="shared" si="18"/>
        <v>2228</v>
      </c>
      <c r="C146" s="20">
        <f t="shared" si="15"/>
        <v>9.7878358405795951E-2</v>
      </c>
      <c r="D146" s="20">
        <f t="shared" si="19"/>
        <v>-6.3081014516979533E-4</v>
      </c>
      <c r="E146" s="20">
        <f t="shared" si="16"/>
        <v>5.3963601751601781E-2</v>
      </c>
      <c r="F146">
        <f t="shared" si="17"/>
        <v>-344.45758872502057</v>
      </c>
    </row>
    <row r="147" spans="1:6">
      <c r="A147" s="14">
        <f t="shared" si="14"/>
        <v>145</v>
      </c>
      <c r="B147" s="21">
        <f t="shared" si="18"/>
        <v>2240</v>
      </c>
      <c r="C147" s="20">
        <f t="shared" si="15"/>
        <v>9.7247548260626149E-2</v>
      </c>
      <c r="D147" s="20">
        <f t="shared" si="19"/>
        <v>-6.226942349146572E-4</v>
      </c>
      <c r="E147" s="20">
        <f t="shared" si="16"/>
        <v>5.3673153797804164E-2</v>
      </c>
      <c r="F147">
        <f t="shared" si="17"/>
        <v>-355.30992895784266</v>
      </c>
    </row>
    <row r="148" spans="1:6">
      <c r="A148" s="14">
        <f t="shared" si="14"/>
        <v>146</v>
      </c>
      <c r="B148" s="21">
        <f t="shared" si="18"/>
        <v>2252</v>
      </c>
      <c r="C148" s="20">
        <f t="shared" si="15"/>
        <v>9.6624854025711499E-2</v>
      </c>
      <c r="D148" s="20">
        <f t="shared" si="19"/>
        <v>-6.147347430859873E-4</v>
      </c>
      <c r="E148" s="20">
        <f t="shared" si="16"/>
        <v>5.3385827883268705E-2</v>
      </c>
      <c r="F148">
        <f t="shared" si="17"/>
        <v>-366.48541594949876</v>
      </c>
    </row>
    <row r="149" spans="1:6">
      <c r="A149" s="14">
        <f t="shared" si="14"/>
        <v>147</v>
      </c>
      <c r="B149" s="21">
        <f t="shared" si="18"/>
        <v>2264</v>
      </c>
      <c r="C149" s="20">
        <f t="shared" si="15"/>
        <v>9.6010119282625511E-2</v>
      </c>
      <c r="D149" s="20">
        <f t="shared" si="19"/>
        <v>-6.069276533419779E-4</v>
      </c>
      <c r="E149" s="20">
        <f t="shared" si="16"/>
        <v>5.3101573664211456E-2</v>
      </c>
      <c r="F149">
        <f t="shared" si="17"/>
        <v>-377.99367194049256</v>
      </c>
    </row>
    <row r="150" spans="1:6">
      <c r="A150" s="14">
        <f t="shared" si="14"/>
        <v>148</v>
      </c>
      <c r="B150" s="21">
        <f t="shared" si="18"/>
        <v>2276</v>
      </c>
      <c r="C150" s="20">
        <f t="shared" si="15"/>
        <v>9.540319162928354E-2</v>
      </c>
      <c r="D150" s="20">
        <f t="shared" si="19"/>
        <v>-5.992690782178553E-4</v>
      </c>
      <c r="E150" s="20">
        <f t="shared" si="16"/>
        <v>5.28203418815784E-2</v>
      </c>
      <c r="F150">
        <f t="shared" si="17"/>
        <v>-389.84460568978864</v>
      </c>
    </row>
    <row r="151" spans="1:6">
      <c r="A151" s="14">
        <f t="shared" si="14"/>
        <v>149</v>
      </c>
      <c r="B151" s="21">
        <f t="shared" si="18"/>
        <v>2288</v>
      </c>
      <c r="C151" s="20">
        <f t="shared" si="15"/>
        <v>9.4803922551065678E-2</v>
      </c>
      <c r="D151" s="20">
        <f t="shared" si="19"/>
        <v>-5.9175525416209351E-4</v>
      </c>
      <c r="E151" s="20">
        <f t="shared" si="16"/>
        <v>5.2542084331691476E-2</v>
      </c>
      <c r="F151">
        <f t="shared" si="17"/>
        <v>-402.04842100638564</v>
      </c>
    </row>
    <row r="152" spans="1:6">
      <c r="A152" s="14">
        <f t="shared" si="14"/>
        <v>150</v>
      </c>
      <c r="B152" s="21">
        <f t="shared" si="18"/>
        <v>2300</v>
      </c>
      <c r="C152" s="20">
        <f t="shared" si="15"/>
        <v>9.4212167296903584E-2</v>
      </c>
      <c r="D152" s="20">
        <f t="shared" si="19"/>
        <v>-5.8438253679540808E-4</v>
      </c>
      <c r="E152" s="20">
        <f t="shared" si="16"/>
        <v>5.2266753837855041E-2</v>
      </c>
      <c r="F152">
        <f t="shared" si="17"/>
        <v>-414.61562553492826</v>
      </c>
    </row>
    <row r="153" spans="1:6">
      <c r="A153" s="14">
        <f t="shared" si="14"/>
        <v>151</v>
      </c>
      <c r="B153" s="21">
        <f t="shared" si="18"/>
        <v>2312</v>
      </c>
      <c r="C153" s="20">
        <f t="shared" si="15"/>
        <v>9.3627784760108176E-2</v>
      </c>
      <c r="D153" s="20">
        <f t="shared" si="19"/>
        <v>-5.7714739638180246E-4</v>
      </c>
      <c r="E153" s="20">
        <f t="shared" si="16"/>
        <v>5.1994304222886423E-2</v>
      </c>
      <c r="F153">
        <f t="shared" si="17"/>
        <v>-427.55703980292554</v>
      </c>
    </row>
    <row r="154" spans="1:6">
      <c r="A154" s="14">
        <f t="shared" si="14"/>
        <v>152</v>
      </c>
      <c r="B154" s="21">
        <f t="shared" si="18"/>
        <v>2324</v>
      </c>
      <c r="C154" s="20">
        <f t="shared" si="15"/>
        <v>9.3050637363726374E-2</v>
      </c>
      <c r="D154" s="20">
        <f t="shared" si="19"/>
        <v>-5.7004641350037744E-4</v>
      </c>
      <c r="E154" s="20">
        <f t="shared" si="16"/>
        <v>5.17246902825345E-2</v>
      </c>
      <c r="F154">
        <f t="shared" si="17"/>
        <v>-440.88380653736942</v>
      </c>
    </row>
    <row r="155" spans="1:6">
      <c r="A155" s="14">
        <f t="shared" si="14"/>
        <v>153</v>
      </c>
      <c r="B155" s="21">
        <f t="shared" si="18"/>
        <v>2336</v>
      </c>
      <c r="C155" s="20">
        <f t="shared" si="15"/>
        <v>9.2480590950225997E-2</v>
      </c>
      <c r="D155" s="20">
        <f t="shared" si="19"/>
        <v>-5.6307627490818912E-4</v>
      </c>
      <c r="E155" s="20">
        <f t="shared" si="16"/>
        <v>5.1457867759752918E-2</v>
      </c>
      <c r="F155">
        <f t="shared" si="17"/>
        <v>-454.6074002587651</v>
      </c>
    </row>
    <row r="156" spans="1:6">
      <c r="A156" s="14">
        <f t="shared" si="14"/>
        <v>154</v>
      </c>
      <c r="B156" s="21">
        <f t="shared" si="18"/>
        <v>2348</v>
      </c>
      <c r="C156" s="20">
        <f t="shared" si="15"/>
        <v>9.1917514675317807E-2</v>
      </c>
      <c r="D156" s="20">
        <f t="shared" si="19"/>
        <v>-5.5623376958382348E-4</v>
      </c>
      <c r="E156" s="20">
        <f t="shared" si="16"/>
        <v>5.1193793319795143E-2</v>
      </c>
      <c r="F156">
        <f t="shared" si="17"/>
        <v>-468.73963716084688</v>
      </c>
    </row>
    <row r="157" spans="1:6">
      <c r="A157" s="14">
        <f t="shared" si="14"/>
        <v>155</v>
      </c>
      <c r="B157" s="21">
        <f t="shared" si="18"/>
        <v>2360</v>
      </c>
      <c r="C157" s="20">
        <f t="shared" si="15"/>
        <v>9.1361280905733977E-2</v>
      </c>
      <c r="D157" s="20">
        <f t="shared" si="19"/>
        <v>-5.4951578494334685E-4</v>
      </c>
      <c r="E157" s="20">
        <f t="shared" si="16"/>
        <v>5.0932424526100632E-2</v>
      </c>
      <c r="F157">
        <f t="shared" si="17"/>
        <v>-483.29268528447233</v>
      </c>
    </row>
    <row r="158" spans="1:6">
      <c r="A158" s="14">
        <f t="shared" si="14"/>
        <v>156</v>
      </c>
      <c r="B158" s="21">
        <f t="shared" si="18"/>
        <v>2372</v>
      </c>
      <c r="C158" s="20">
        <f t="shared" si="15"/>
        <v>9.081176512079063E-2</v>
      </c>
      <c r="D158" s="20">
        <f t="shared" si="19"/>
        <v>-5.4291930321971604E-4</v>
      </c>
      <c r="E158" s="20">
        <f t="shared" si="16"/>
        <v>5.0673719816942527E-2</v>
      </c>
      <c r="F158">
        <f t="shared" si="17"/>
        <v>-498.27907499446599</v>
      </c>
    </row>
    <row r="159" spans="1:6">
      <c r="A159" s="14">
        <f t="shared" si="14"/>
        <v>157</v>
      </c>
      <c r="B159" s="21">
        <f t="shared" si="18"/>
        <v>2384</v>
      </c>
      <c r="C159" s="20">
        <f t="shared" si="15"/>
        <v>9.0268845817570914E-2</v>
      </c>
      <c r="D159" s="20">
        <f t="shared" si="19"/>
        <v>-5.3644139799736285E-4</v>
      </c>
      <c r="E159" s="20">
        <f t="shared" si="16"/>
        <v>5.0417638482808246E-2</v>
      </c>
      <c r="F159">
        <f t="shared" si="17"/>
        <v>-513.71170976842905</v>
      </c>
    </row>
    <row r="160" spans="1:6">
      <c r="A160" s="14">
        <f t="shared" si="14"/>
        <v>158</v>
      </c>
      <c r="B160" s="21">
        <f t="shared" si="18"/>
        <v>2396</v>
      </c>
      <c r="C160" s="20">
        <f t="shared" si="15"/>
        <v>8.9732404419573558E-2</v>
      </c>
      <c r="D160" s="20">
        <f t="shared" si="19"/>
        <v>-5.300792308949101E-4</v>
      </c>
      <c r="E160" s="20">
        <f t="shared" si="16"/>
        <v>5.0164140644486363E-2</v>
      </c>
      <c r="F160">
        <f t="shared" si="17"/>
        <v>-529.60387730679861</v>
      </c>
    </row>
    <row r="161" spans="1:6">
      <c r="A161" s="14">
        <f t="shared" si="14"/>
        <v>159</v>
      </c>
      <c r="B161" s="21">
        <f t="shared" si="18"/>
        <v>2408</v>
      </c>
      <c r="C161" s="20">
        <f t="shared" si="15"/>
        <v>8.9202325188678655E-2</v>
      </c>
      <c r="D161" s="20">
        <f t="shared" si="19"/>
        <v>-5.2383004838826158E-4</v>
      </c>
      <c r="E161" s="20">
        <f t="shared" si="16"/>
        <v>4.9913187231833384E-2</v>
      </c>
      <c r="F161">
        <f t="shared" si="17"/>
        <v>-545.9692609737358</v>
      </c>
    </row>
    <row r="162" spans="1:6">
      <c r="A162" s="14">
        <f t="shared" si="14"/>
        <v>160</v>
      </c>
      <c r="B162" s="21">
        <f t="shared" si="18"/>
        <v>2420</v>
      </c>
      <c r="C162" s="20">
        <f t="shared" si="15"/>
        <v>8.8678495140290386E-2</v>
      </c>
      <c r="D162" s="20">
        <f t="shared" si="19"/>
        <v>-5.1769117876740434E-4</v>
      </c>
      <c r="E162" s="20">
        <f t="shared" si="16"/>
        <v>4.9664739963195717E-2</v>
      </c>
      <c r="F162">
        <f t="shared" si="17"/>
        <v>-562.82195157867761</v>
      </c>
    </row>
    <row r="163" spans="1:6">
      <c r="A163" s="14">
        <f t="shared" si="14"/>
        <v>161</v>
      </c>
      <c r="B163" s="21">
        <f t="shared" si="18"/>
        <v>2432</v>
      </c>
      <c r="C163" s="20">
        <f t="shared" si="15"/>
        <v>8.8160803961522982E-2</v>
      </c>
      <c r="D163" s="20">
        <f t="shared" si="19"/>
        <v>-5.1166002922076875E-4</v>
      </c>
      <c r="E163" s="20">
        <f t="shared" si="16"/>
        <v>4.9418761325463252E-2</v>
      </c>
      <c r="F163">
        <f t="shared" si="17"/>
        <v>-580.17645950871145</v>
      </c>
    </row>
    <row r="164" spans="1:6">
      <c r="A164" s="14">
        <f t="shared" si="14"/>
        <v>162</v>
      </c>
      <c r="B164" s="21">
        <f t="shared" si="18"/>
        <v>2444</v>
      </c>
      <c r="C164" s="20">
        <f t="shared" si="15"/>
        <v>8.764914393230222E-2</v>
      </c>
      <c r="D164" s="20">
        <f t="shared" si="19"/>
        <v>-5.0573408304058903E-4</v>
      </c>
      <c r="E164" s="20">
        <f t="shared" si="16"/>
        <v>4.9175214554731415E-2</v>
      </c>
      <c r="F164">
        <f t="shared" si="17"/>
        <v>-598.04772722220491</v>
      </c>
    </row>
    <row r="165" spans="1:6">
      <c r="A165" s="14">
        <f t="shared" si="14"/>
        <v>163</v>
      </c>
      <c r="B165" s="21">
        <f t="shared" si="18"/>
        <v>2456</v>
      </c>
      <c r="C165" s="20">
        <f t="shared" si="15"/>
        <v>8.7143409849261638E-2</v>
      </c>
      <c r="D165" s="20">
        <f t="shared" si="19"/>
        <v>-4.9991089694384483E-4</v>
      </c>
      <c r="E165" s="20">
        <f t="shared" si="16"/>
        <v>4.8934063617550053E-2</v>
      </c>
      <c r="F165">
        <f t="shared" si="17"/>
        <v>-616.45114211446162</v>
      </c>
    </row>
    <row r="166" spans="1:6">
      <c r="A166" s="14">
        <f t="shared" si="14"/>
        <v>164</v>
      </c>
      <c r="B166" s="21">
        <f t="shared" si="18"/>
        <v>2468</v>
      </c>
      <c r="C166" s="20">
        <f t="shared" si="15"/>
        <v>8.6643498952317793E-2</v>
      </c>
      <c r="D166" s="20">
        <f t="shared" si="19"/>
        <v>-4.9418809850317741E-4</v>
      </c>
      <c r="E166" s="20">
        <f t="shared" si="16"/>
        <v>4.869527319273826E-2</v>
      </c>
      <c r="F166">
        <f t="shared" si="17"/>
        <v>-635.40254976646588</v>
      </c>
    </row>
    <row r="167" spans="1:6">
      <c r="A167" s="14">
        <f t="shared" ref="A167:A230" si="20">A166+$H$22</f>
        <v>165</v>
      </c>
      <c r="B167" s="21">
        <f t="shared" si="18"/>
        <v>2480</v>
      </c>
      <c r="C167" s="20">
        <f t="shared" ref="C167:C230" si="21">C166+D166*$H$22</f>
        <v>8.6149310853814609E-2</v>
      </c>
      <c r="D167" s="20">
        <f t="shared" si="19"/>
        <v>-4.8856338368279129E-4</v>
      </c>
      <c r="E167" s="20">
        <f t="shared" ref="E167:E230" si="22">$H$10*C167/($H$16+C167+$H$13*POWER(C167,2) )</f>
        <v>4.8458808653744981E-2</v>
      </c>
      <c r="F167">
        <f t="shared" si="17"/>
        <v>-654.91826758813954</v>
      </c>
    </row>
    <row r="168" spans="1:6">
      <c r="A168" s="14">
        <f t="shared" si="20"/>
        <v>166</v>
      </c>
      <c r="B168" s="21">
        <f t="shared" si="18"/>
        <v>2492</v>
      </c>
      <c r="C168" s="20">
        <f t="shared" si="21"/>
        <v>8.5660747470131818E-2</v>
      </c>
      <c r="D168" s="20">
        <f t="shared" si="19"/>
        <v>-4.8303451447405388E-4</v>
      </c>
      <c r="E168" s="20">
        <f t="shared" si="22"/>
        <v>4.822463605153602E-2</v>
      </c>
      <c r="F168">
        <f t="shared" si="17"/>
        <v>-675.01509886784049</v>
      </c>
    </row>
    <row r="169" spans="1:6">
      <c r="A169" s="14">
        <f t="shared" si="20"/>
        <v>167</v>
      </c>
      <c r="B169" s="21">
        <f t="shared" si="18"/>
        <v>2504</v>
      </c>
      <c r="C169" s="20">
        <f t="shared" si="21"/>
        <v>8.5177712955657764E-2</v>
      </c>
      <c r="D169" s="20">
        <f t="shared" si="19"/>
        <v>-4.7759931662666455E-4</v>
      </c>
      <c r="E169" s="20">
        <f t="shared" si="22"/>
        <v>4.7992722097989327E-2</v>
      </c>
      <c r="F169">
        <f t="shared" si="17"/>
        <v>-695.71034724021911</v>
      </c>
    </row>
    <row r="170" spans="1:6">
      <c r="A170" s="14">
        <f t="shared" si="20"/>
        <v>168</v>
      </c>
      <c r="B170" s="21">
        <f t="shared" si="18"/>
        <v>2516</v>
      </c>
      <c r="C170" s="20">
        <f t="shared" si="21"/>
        <v>8.4700113639031099E-2</v>
      </c>
      <c r="D170" s="20">
        <f t="shared" si="19"/>
        <v>-4.7225567747061215E-4</v>
      </c>
      <c r="E170" s="20">
        <f t="shared" si="22"/>
        <v>4.7763034149780483E-2</v>
      </c>
      <c r="F170">
        <f t="shared" si="17"/>
        <v>-717.02183158486912</v>
      </c>
    </row>
    <row r="171" spans="1:6">
      <c r="A171" s="14">
        <f t="shared" si="20"/>
        <v>169</v>
      </c>
      <c r="B171" s="21">
        <f t="shared" si="18"/>
        <v>2528</v>
      </c>
      <c r="C171" s="20">
        <f t="shared" si="21"/>
        <v>8.4227857961560487E-2</v>
      </c>
      <c r="D171" s="20">
        <f t="shared" si="19"/>
        <v>-4.6700154382500053E-4</v>
      </c>
      <c r="E171" s="20">
        <f t="shared" si="22"/>
        <v>4.753554019274165E-2</v>
      </c>
      <c r="F171">
        <f t="shared" si="17"/>
        <v>-738.96790136862023</v>
      </c>
    </row>
    <row r="172" spans="1:6">
      <c r="A172" s="14">
        <f t="shared" si="20"/>
        <v>170</v>
      </c>
      <c r="B172" s="21">
        <f t="shared" si="18"/>
        <v>2540</v>
      </c>
      <c r="C172" s="20">
        <f t="shared" si="21"/>
        <v>8.376085641773548E-2</v>
      </c>
      <c r="D172" s="20">
        <f t="shared" si="19"/>
        <v>-4.6183491998960657E-4</v>
      </c>
      <c r="E172" s="20">
        <f t="shared" si="22"/>
        <v>4.7310208826677476E-2</v>
      </c>
      <c r="F172">
        <f t="shared" si="17"/>
        <v>-761.56745244466515</v>
      </c>
    </row>
    <row r="173" spans="1:6">
      <c r="A173" s="14">
        <f t="shared" si="20"/>
        <v>171</v>
      </c>
      <c r="B173" s="21">
        <f t="shared" si="18"/>
        <v>2552</v>
      </c>
      <c r="C173" s="20">
        <f t="shared" si="21"/>
        <v>8.3299021497745873E-2</v>
      </c>
      <c r="D173" s="20">
        <f t="shared" si="19"/>
        <v>-4.5675386581551375E-4</v>
      </c>
      <c r="E173" s="20">
        <f t="shared" si="22"/>
        <v>4.7087009250622355E-2</v>
      </c>
      <c r="F173">
        <f t="shared" si="17"/>
        <v>-784.8399433221407</v>
      </c>
    </row>
    <row r="174" spans="1:6">
      <c r="A174" s="14">
        <f t="shared" si="20"/>
        <v>172</v>
      </c>
      <c r="B174" s="21">
        <f t="shared" si="18"/>
        <v>2564</v>
      </c>
      <c r="C174" s="20">
        <f t="shared" si="21"/>
        <v>8.2842267631930366E-2</v>
      </c>
      <c r="D174" s="20">
        <f t="shared" si="19"/>
        <v>-4.5175649485129643E-4</v>
      </c>
      <c r="E174" s="20">
        <f t="shared" si="22"/>
        <v>4.686591124852401E-2</v>
      </c>
      <c r="F174">
        <f t="shared" si="17"/>
        <v>-808.80541192015414</v>
      </c>
    </row>
    <row r="175" spans="1:6">
      <c r="A175" s="14">
        <f t="shared" si="20"/>
        <v>173</v>
      </c>
      <c r="B175" s="21">
        <f t="shared" si="18"/>
        <v>2576</v>
      </c>
      <c r="C175" s="20">
        <f t="shared" si="21"/>
        <v>8.239051113707907E-2</v>
      </c>
      <c r="D175" s="20">
        <f t="shared" si="19"/>
        <v>-4.4684097256138255E-4</v>
      </c>
      <c r="E175" s="20">
        <f t="shared" si="22"/>
        <v>4.6646885175338965E-2</v>
      </c>
      <c r="F175">
        <f t="shared" si="17"/>
        <v>-833.48449282069839</v>
      </c>
    </row>
    <row r="176" spans="1:6">
      <c r="A176" s="14">
        <f t="shared" si="20"/>
        <v>174</v>
      </c>
      <c r="B176" s="21">
        <f t="shared" si="18"/>
        <v>2588</v>
      </c>
      <c r="C176" s="20">
        <f t="shared" si="21"/>
        <v>8.1943670164517687E-2</v>
      </c>
      <c r="D176" s="20">
        <f t="shared" si="19"/>
        <v>-4.4200551461319459E-4</v>
      </c>
      <c r="E176" s="20">
        <f t="shared" si="22"/>
        <v>4.6429901943525781E-2</v>
      </c>
      <c r="F176">
        <f t="shared" si="17"/>
        <v>-858.89843503529221</v>
      </c>
    </row>
    <row r="177" spans="1:6">
      <c r="A177" s="14">
        <f t="shared" si="20"/>
        <v>175</v>
      </c>
      <c r="B177" s="21">
        <f t="shared" si="18"/>
        <v>2600</v>
      </c>
      <c r="C177" s="20">
        <f t="shared" si="21"/>
        <v>8.1501664649904493E-2</v>
      </c>
      <c r="D177" s="20">
        <f t="shared" si="19"/>
        <v>-4.3724838523025167E-4</v>
      </c>
      <c r="E177" s="20">
        <f t="shared" si="22"/>
        <v>4.6214933009923007E-2</v>
      </c>
      <c r="F177">
        <f t="shared" si="17"/>
        <v>-885.06912030066235</v>
      </c>
    </row>
    <row r="178" spans="1:6">
      <c r="A178" s="14">
        <f t="shared" si="20"/>
        <v>176</v>
      </c>
      <c r="B178" s="21">
        <f t="shared" si="18"/>
        <v>2612</v>
      </c>
      <c r="C178" s="20">
        <f t="shared" si="21"/>
        <v>8.1064416264674241E-2</v>
      </c>
      <c r="D178" s="20">
        <f t="shared" si="19"/>
        <v>-4.3256789560841558E-4</v>
      </c>
      <c r="E178" s="20">
        <f t="shared" si="22"/>
        <v>4.6001950362998895E-2</v>
      </c>
      <c r="F178">
        <f t="shared" si="17"/>
        <v>-912.01908191919927</v>
      </c>
    </row>
    <row r="179" spans="1:6">
      <c r="A179" s="14">
        <f t="shared" si="20"/>
        <v>177</v>
      </c>
      <c r="B179" s="21">
        <f t="shared" si="18"/>
        <v>2624</v>
      </c>
      <c r="C179" s="20">
        <f t="shared" si="21"/>
        <v>8.0631848369065826E-2</v>
      </c>
      <c r="D179" s="20">
        <f t="shared" si="19"/>
        <v>-4.2796240239204725E-4</v>
      </c>
      <c r="E179" s="20">
        <f t="shared" si="22"/>
        <v>4.5790926510460343E-2</v>
      </c>
      <c r="F179">
        <f t="shared" si="17"/>
        <v>-939.77152416043168</v>
      </c>
    </row>
    <row r="180" spans="1:6">
      <c r="A180" s="14">
        <f t="shared" si="20"/>
        <v>178</v>
      </c>
      <c r="B180" s="21">
        <f t="shared" si="18"/>
        <v>2636</v>
      </c>
      <c r="C180" s="20">
        <f t="shared" si="21"/>
        <v>8.0203885966673771E-2</v>
      </c>
      <c r="D180" s="20">
        <f t="shared" si="19"/>
        <v>-4.2343030620797112E-4</v>
      </c>
      <c r="E180" s="20">
        <f t="shared" si="22"/>
        <v>4.558183446720946E-2</v>
      </c>
      <c r="F180">
        <f t="shared" si="17"/>
        <v>-968.35034224019967</v>
      </c>
    </row>
    <row r="181" spans="1:6">
      <c r="A181" s="14">
        <f t="shared" si="20"/>
        <v>179</v>
      </c>
      <c r="B181" s="21">
        <f t="shared" si="18"/>
        <v>2648</v>
      </c>
      <c r="C181" s="20">
        <f t="shared" si="21"/>
        <v>7.9780455660465793E-2</v>
      </c>
      <c r="D181" s="20">
        <f t="shared" si="19"/>
        <v>-4.1897005025474249E-4</v>
      </c>
      <c r="E181" s="20">
        <f t="shared" si="22"/>
        <v>4.5374647743636323E-2</v>
      </c>
      <c r="F181">
        <f t="shared" si="17"/>
        <v>-997.78014289475493</v>
      </c>
    </row>
    <row r="182" spans="1:6">
      <c r="A182" s="14">
        <f t="shared" si="20"/>
        <v>180</v>
      </c>
      <c r="B182" s="21">
        <f t="shared" si="18"/>
        <v>2660</v>
      </c>
      <c r="C182" s="20">
        <f t="shared" si="21"/>
        <v>7.9361485610211058E-2</v>
      </c>
      <c r="D182" s="20">
        <f t="shared" si="19"/>
        <v>-4.1458011894418556E-4</v>
      </c>
      <c r="E182" s="20">
        <f t="shared" si="22"/>
        <v>4.5169340334236474E-2</v>
      </c>
      <c r="F182">
        <f t="shared" si="17"/>
        <v>-1028.0862655674757</v>
      </c>
    </row>
    <row r="183" spans="1:6">
      <c r="A183" s="14">
        <f t="shared" si="20"/>
        <v>181</v>
      </c>
      <c r="B183" s="21">
        <f t="shared" si="18"/>
        <v>2672</v>
      </c>
      <c r="C183" s="20">
        <f t="shared" si="21"/>
        <v>7.8946905491266872E-2</v>
      </c>
      <c r="D183" s="20">
        <f t="shared" si="19"/>
        <v>-4.1025903659398094E-4</v>
      </c>
      <c r="E183" s="20">
        <f t="shared" si="22"/>
        <v>4.4965886706543383E-2</v>
      </c>
      <c r="F183">
        <f t="shared" si="17"/>
        <v>-1059.2948042264636</v>
      </c>
    </row>
    <row r="184" spans="1:6">
      <c r="A184" s="14">
        <f t="shared" si="20"/>
        <v>182</v>
      </c>
      <c r="B184" s="21">
        <f t="shared" si="18"/>
        <v>2684</v>
      </c>
      <c r="C184" s="20">
        <f t="shared" si="21"/>
        <v>7.8536646454672898E-2</v>
      </c>
      <c r="D184" s="20">
        <f t="shared" si="19"/>
        <v>-4.0600536616822169E-4</v>
      </c>
      <c r="E184" s="20">
        <f t="shared" si="22"/>
        <v>4.4764261790364919E-2</v>
      </c>
      <c r="F184">
        <f t="shared" si="17"/>
        <v>-1091.4326298317915</v>
      </c>
    </row>
    <row r="185" spans="1:6">
      <c r="A185" s="14">
        <f t="shared" si="20"/>
        <v>183</v>
      </c>
      <c r="B185" s="21">
        <f t="shared" si="18"/>
        <v>2696</v>
      </c>
      <c r="C185" s="20">
        <f t="shared" si="21"/>
        <v>7.8130641088504676E-2</v>
      </c>
      <c r="D185" s="20">
        <f t="shared" si="19"/>
        <v>-4.0181770806446693E-4</v>
      </c>
      <c r="E185" s="20">
        <f t="shared" si="22"/>
        <v>4.4564440967314448E-2</v>
      </c>
      <c r="F185">
        <f t="shared" si="17"/>
        <v>-1124.5274134717483</v>
      </c>
    </row>
    <row r="186" spans="1:6">
      <c r="A186" s="14">
        <f t="shared" si="20"/>
        <v>184</v>
      </c>
      <c r="B186" s="21">
        <f t="shared" si="18"/>
        <v>2708</v>
      </c>
      <c r="C186" s="20">
        <f t="shared" si="21"/>
        <v>7.772882338044021E-2</v>
      </c>
      <c r="D186" s="20">
        <f t="shared" si="19"/>
        <v>-3.9769469894521819E-4</v>
      </c>
      <c r="E186" s="20">
        <f t="shared" si="22"/>
        <v>4.436640006062717E-2</v>
      </c>
      <c r="F186">
        <f t="shared" si="17"/>
        <v>-1158.6076501880127</v>
      </c>
    </row>
    <row r="187" spans="1:6">
      <c r="A187" s="14">
        <f t="shared" si="20"/>
        <v>185</v>
      </c>
      <c r="B187" s="21">
        <f t="shared" si="18"/>
        <v>2720</v>
      </c>
      <c r="C187" s="20">
        <f t="shared" si="21"/>
        <v>7.7331128681494998E-2</v>
      </c>
      <c r="D187" s="20">
        <f t="shared" si="19"/>
        <v>-3.9363501061170925E-4</v>
      </c>
      <c r="E187" s="20">
        <f t="shared" si="22"/>
        <v>4.4170115325252175E-2</v>
      </c>
      <c r="F187">
        <f t="shared" si="17"/>
        <v>-1193.7026835102504</v>
      </c>
    </row>
    <row r="188" spans="1:6">
      <c r="A188" s="14">
        <f t="shared" si="20"/>
        <v>186</v>
      </c>
      <c r="B188" s="21">
        <f t="shared" si="18"/>
        <v>2732</v>
      </c>
      <c r="C188" s="20">
        <f t="shared" si="21"/>
        <v>7.6937493670883289E-2</v>
      </c>
      <c r="D188" s="20">
        <f t="shared" si="19"/>
        <v>-3.8963734891863527E-4</v>
      </c>
      <c r="E188" s="20">
        <f t="shared" si="22"/>
        <v>4.3975563438211976E-2</v>
      </c>
      <c r="F188">
        <f t="shared" si="17"/>
        <v>-1229.8427307212883</v>
      </c>
    </row>
    <row r="189" spans="1:6">
      <c r="A189" s="14">
        <f t="shared" si="20"/>
        <v>187</v>
      </c>
      <c r="B189" s="21">
        <f t="shared" si="18"/>
        <v>2744</v>
      </c>
      <c r="C189" s="20">
        <f t="shared" si="21"/>
        <v>7.6547856321964647E-2</v>
      </c>
      <c r="D189" s="20">
        <f t="shared" si="19"/>
        <v>-3.8570045272786485E-4</v>
      </c>
      <c r="E189" s="20">
        <f t="shared" si="22"/>
        <v>4.3782721489220737E-2</v>
      </c>
      <c r="F189">
        <f t="shared" si="17"/>
        <v>-1267.0589088745717</v>
      </c>
    </row>
    <row r="190" spans="1:6">
      <c r="A190" s="14">
        <f t="shared" si="20"/>
        <v>188</v>
      </c>
      <c r="B190" s="21">
        <f t="shared" si="18"/>
        <v>2756</v>
      </c>
      <c r="C190" s="20">
        <f t="shared" si="21"/>
        <v>7.6162155869236775E-2</v>
      </c>
      <c r="D190" s="20">
        <f t="shared" si="19"/>
        <v>-3.8182309289964272E-4</v>
      </c>
      <c r="E190" s="20">
        <f t="shared" si="22"/>
        <v>4.3591566971553176E-2</v>
      </c>
      <c r="F190">
        <f t="shared" si="17"/>
        <v>-1305.383261586378</v>
      </c>
    </row>
    <row r="191" spans="1:6">
      <c r="A191" s="14">
        <f t="shared" si="20"/>
        <v>189</v>
      </c>
      <c r="B191" s="21">
        <f t="shared" si="18"/>
        <v>2768</v>
      </c>
      <c r="C191" s="20">
        <f t="shared" si="21"/>
        <v>7.5780332776337139E-2</v>
      </c>
      <c r="D191" s="20">
        <f t="shared" si="19"/>
        <v>-3.7800407131971525E-4</v>
      </c>
      <c r="E191" s="20">
        <f t="shared" si="22"/>
        <v>4.3402077773156397E-2</v>
      </c>
      <c r="F191">
        <f t="shared" si="17"/>
        <v>-1344.8487866257676</v>
      </c>
    </row>
    <row r="192" spans="1:6">
      <c r="A192" s="14">
        <f t="shared" si="20"/>
        <v>190</v>
      </c>
      <c r="B192" s="21">
        <f t="shared" si="18"/>
        <v>2780</v>
      </c>
      <c r="C192" s="20">
        <f t="shared" si="21"/>
        <v>7.5402328705017424E-2</v>
      </c>
      <c r="D192" s="20">
        <f t="shared" si="19"/>
        <v>-3.7424221996092133E-4</v>
      </c>
      <c r="E192" s="20">
        <f t="shared" si="22"/>
        <v>4.3214232167996816E-2</v>
      </c>
      <c r="F192">
        <f t="shared" si="17"/>
        <v>-1385.4894643261109</v>
      </c>
    </row>
    <row r="193" spans="1:6">
      <c r="A193" s="14">
        <f t="shared" si="20"/>
        <v>191</v>
      </c>
      <c r="B193" s="21">
        <f t="shared" si="18"/>
        <v>2792</v>
      </c>
      <c r="C193" s="20">
        <f t="shared" si="21"/>
        <v>7.5028086485056503E-2</v>
      </c>
      <c r="D193" s="20">
        <f t="shared" si="19"/>
        <v>-3.7053639997784715E-4</v>
      </c>
      <c r="E193" s="20">
        <f t="shared" si="22"/>
        <v>4.3028008807635194E-2</v>
      </c>
      <c r="F193">
        <f t="shared" si="17"/>
        <v>-1427.3402868425874</v>
      </c>
    </row>
    <row r="194" spans="1:6">
      <c r="A194" s="14">
        <f t="shared" si="20"/>
        <v>192</v>
      </c>
      <c r="B194" s="21">
        <f t="shared" si="18"/>
        <v>2804</v>
      </c>
      <c r="C194" s="20">
        <f t="shared" si="21"/>
        <v>7.4657550085078656E-2</v>
      </c>
      <c r="D194" s="20">
        <f t="shared" si="19"/>
        <v>-3.668855008332611E-4</v>
      </c>
      <c r="E194" s="20">
        <f t="shared" si="22"/>
        <v>4.2843386713022659E-2</v>
      </c>
      <c r="F194">
        <f t="shared" si="17"/>
        <v>-1470.4372882809012</v>
      </c>
    </row>
    <row r="195" spans="1:6">
      <c r="A195" s="14">
        <f t="shared" si="20"/>
        <v>193</v>
      </c>
      <c r="B195" s="21">
        <f t="shared" si="18"/>
        <v>2816</v>
      </c>
      <c r="C195" s="20">
        <f t="shared" si="21"/>
        <v>7.4290664584245394E-2</v>
      </c>
      <c r="D195" s="20">
        <f t="shared" si="19"/>
        <v>-3.6328843945498263E-4</v>
      </c>
      <c r="E195" s="20">
        <f t="shared" si="22"/>
        <v>4.2660345266510753E-2</v>
      </c>
      <c r="F195">
        <f t="shared" ref="F195:F258" si="23">$G$12+($G$9-$G$12)*EXP($G$7*A195/($H$7-$G$4) )</f>
        <v>-1514.8175757231058</v>
      </c>
    </row>
    <row r="196" spans="1:6">
      <c r="A196" s="14">
        <f t="shared" si="20"/>
        <v>194</v>
      </c>
      <c r="B196" s="21">
        <f t="shared" ref="B196:B259" si="24">B195+$H$4*$H$22</f>
        <v>2828</v>
      </c>
      <c r="C196" s="20">
        <f t="shared" si="21"/>
        <v>7.3927376144790419E-2</v>
      </c>
      <c r="D196" s="20">
        <f t="shared" ref="D196:D259" si="25">($H$4/B196)*($H$7-C196)-$H$10*C196/($H$16+C196+$H$13*POWER(C196,2) )</f>
        <v>-3.5974415942201937E-4</v>
      </c>
      <c r="E196" s="20">
        <f t="shared" si="22"/>
        <v>4.2478864204069301E-2</v>
      </c>
      <c r="F196">
        <f t="shared" si="23"/>
        <v>-1560.5193611772975</v>
      </c>
    </row>
    <row r="197" spans="1:6">
      <c r="A197" s="14">
        <f t="shared" si="20"/>
        <v>195</v>
      </c>
      <c r="B197" s="21">
        <f t="shared" si="24"/>
        <v>2840</v>
      </c>
      <c r="C197" s="20">
        <f t="shared" si="21"/>
        <v>7.3567631985368392E-2</v>
      </c>
      <c r="D197" s="20">
        <f t="shared" si="25"/>
        <v>-3.5625163017880684E-4</v>
      </c>
      <c r="E197" s="20">
        <f t="shared" si="22"/>
        <v>4.2298923607705416E-2</v>
      </c>
      <c r="F197">
        <f t="shared" si="23"/>
        <v>-1607.5819944786442</v>
      </c>
    </row>
    <row r="198" spans="1:6">
      <c r="A198" s="14">
        <f t="shared" si="20"/>
        <v>196</v>
      </c>
      <c r="B198" s="21">
        <f t="shared" si="24"/>
        <v>2852</v>
      </c>
      <c r="C198" s="20">
        <f t="shared" si="21"/>
        <v>7.3211380355189593E-2</v>
      </c>
      <c r="D198" s="20">
        <f t="shared" si="25"/>
        <v>-3.5280984627648893E-4</v>
      </c>
      <c r="E198" s="20">
        <f t="shared" si="22"/>
        <v>4.2120503898077935E-2</v>
      </c>
      <c r="F198">
        <f t="shared" si="23"/>
        <v>-1656.0459971701198</v>
      </c>
    </row>
    <row r="199" spans="1:6">
      <c r="A199" s="14">
        <f t="shared" si="20"/>
        <v>197</v>
      </c>
      <c r="B199" s="21">
        <f t="shared" si="24"/>
        <v>2864</v>
      </c>
      <c r="C199" s="20">
        <f t="shared" si="21"/>
        <v>7.2858570508913104E-2</v>
      </c>
      <c r="D199" s="20">
        <f t="shared" si="25"/>
        <v>-3.4941782664003884E-4</v>
      </c>
      <c r="E199" s="20">
        <f t="shared" si="22"/>
        <v>4.1943585827301018E-2</v>
      </c>
      <c r="F199">
        <f t="shared" si="23"/>
        <v>-1705.9530973920698</v>
      </c>
    </row>
    <row r="200" spans="1:6">
      <c r="A200" s="14">
        <f t="shared" si="20"/>
        <v>198</v>
      </c>
      <c r="B200" s="21">
        <f t="shared" si="24"/>
        <v>2876</v>
      </c>
      <c r="C200" s="20">
        <f t="shared" si="21"/>
        <v>7.2509152682273065E-2</v>
      </c>
      <c r="D200" s="20">
        <f t="shared" si="25"/>
        <v>-3.4607461386036709E-4</v>
      </c>
      <c r="E200" s="20">
        <f t="shared" si="22"/>
        <v>4.1768150471931553E-2</v>
      </c>
      <c r="F200">
        <f t="shared" si="23"/>
        <v>-1757.3462658106989</v>
      </c>
    </row>
    <row r="201" spans="1:6">
      <c r="A201" s="14">
        <f t="shared" si="20"/>
        <v>199</v>
      </c>
      <c r="B201" s="21">
        <f t="shared" si="24"/>
        <v>2888</v>
      </c>
      <c r="C201" s="20">
        <f t="shared" si="21"/>
        <v>7.2163078068412698E-2</v>
      </c>
      <c r="D201" s="20">
        <f t="shared" si="25"/>
        <v>-3.427792735103824E-4</v>
      </c>
      <c r="E201" s="20">
        <f t="shared" si="22"/>
        <v>4.159417922613471E-2</v>
      </c>
      <c r="F201">
        <f t="shared" si="23"/>
        <v>-1810.2697526163656</v>
      </c>
    </row>
    <row r="202" spans="1:6">
      <c r="A202" s="14">
        <f t="shared" si="20"/>
        <v>200</v>
      </c>
      <c r="B202" s="21">
        <f t="shared" si="24"/>
        <v>2900</v>
      </c>
      <c r="C202" s="20">
        <f t="shared" si="21"/>
        <v>7.1820298794902315E-2</v>
      </c>
      <c r="D202" s="20">
        <f t="shared" si="25"/>
        <v>-3.3953089348399967E-4</v>
      </c>
      <c r="E202" s="20">
        <f t="shared" si="22"/>
        <v>4.1421653795022335E-2</v>
      </c>
      <c r="F202">
        <f t="shared" si="23"/>
        <v>-1864.7691256235848</v>
      </c>
    </row>
    <row r="203" spans="1:6">
      <c r="A203" s="14">
        <f t="shared" si="20"/>
        <v>201</v>
      </c>
      <c r="B203" s="21">
        <f t="shared" si="24"/>
        <v>2912</v>
      </c>
      <c r="C203" s="20">
        <f t="shared" si="21"/>
        <v>7.1480767901418316E-2</v>
      </c>
      <c r="D203" s="20">
        <f t="shared" si="25"/>
        <v>-3.3632858335747723E-4</v>
      </c>
      <c r="E203" s="20">
        <f t="shared" si="22"/>
        <v>4.1250556188159329E-2</v>
      </c>
      <c r="F203">
        <f t="shared" si="23"/>
        <v>-1920.8913095055022</v>
      </c>
    </row>
    <row r="204" spans="1:6">
      <c r="A204" s="14">
        <f t="shared" si="20"/>
        <v>202</v>
      </c>
      <c r="B204" s="21">
        <f t="shared" si="24"/>
        <v>2924</v>
      </c>
      <c r="C204" s="20">
        <f t="shared" si="21"/>
        <v>7.1144439318060831E-2</v>
      </c>
      <c r="D204" s="20">
        <f t="shared" si="25"/>
        <v>-3.3317147377180667E-4</v>
      </c>
      <c r="E204" s="20">
        <f t="shared" si="22"/>
        <v>4.108086871323257E-2</v>
      </c>
      <c r="F204">
        <f t="shared" si="23"/>
        <v>-1978.6846261966634</v>
      </c>
    </row>
    <row r="205" spans="1:6">
      <c r="A205" s="14">
        <f t="shared" si="20"/>
        <v>203</v>
      </c>
      <c r="B205" s="21">
        <f t="shared" si="24"/>
        <v>2936</v>
      </c>
      <c r="C205" s="20">
        <f t="shared" si="21"/>
        <v>7.0811267844289025E-2</v>
      </c>
      <c r="D205" s="20">
        <f t="shared" si="25"/>
        <v>-3.3005871583577373E-4</v>
      </c>
      <c r="E205" s="20">
        <f t="shared" si="22"/>
        <v>4.0912573969878185E-2</v>
      </c>
      <c r="F205">
        <f t="shared" si="23"/>
        <v>-2038.1988364988183</v>
      </c>
    </row>
    <row r="206" spans="1:6">
      <c r="A206" s="14">
        <f t="shared" si="20"/>
        <v>204</v>
      </c>
      <c r="B206" s="21">
        <f t="shared" si="24"/>
        <v>2948</v>
      </c>
      <c r="C206" s="20">
        <f t="shared" si="21"/>
        <v>7.0481209128453251E-2</v>
      </c>
      <c r="D206" s="20">
        <f t="shared" si="25"/>
        <v>-3.269894805487325E-4</v>
      </c>
      <c r="E206" s="20">
        <f t="shared" si="22"/>
        <v>4.0745654843662216E-2</v>
      </c>
      <c r="F206">
        <f t="shared" si="23"/>
        <v>-2099.4851829256363</v>
      </c>
    </row>
    <row r="207" spans="1:6">
      <c r="A207" s="14">
        <f t="shared" si="20"/>
        <v>205</v>
      </c>
      <c r="B207" s="21">
        <f t="shared" si="24"/>
        <v>2960</v>
      </c>
      <c r="C207" s="20">
        <f t="shared" si="21"/>
        <v>7.0154219647904525E-2</v>
      </c>
      <c r="D207" s="20">
        <f t="shared" si="25"/>
        <v>-3.239629582421355E-4</v>
      </c>
      <c r="E207" s="20">
        <f t="shared" si="22"/>
        <v>4.0580094500210093E-2</v>
      </c>
      <c r="F207">
        <f t="shared" si="23"/>
        <v>-2162.5964338231702</v>
      </c>
    </row>
    <row r="208" spans="1:6">
      <c r="A208" s="14">
        <f t="shared" si="20"/>
        <v>206</v>
      </c>
      <c r="B208" s="21">
        <f t="shared" si="24"/>
        <v>2972</v>
      </c>
      <c r="C208" s="20">
        <f t="shared" si="21"/>
        <v>6.983025668966239E-2</v>
      </c>
      <c r="D208" s="20">
        <f t="shared" si="25"/>
        <v>-3.2097835803961833E-4</v>
      </c>
      <c r="E208" s="20">
        <f t="shared" si="22"/>
        <v>4.0415876379481089E-2</v>
      </c>
      <c r="F208">
        <f t="shared" si="23"/>
        <v>-2227.5869288040949</v>
      </c>
    </row>
    <row r="209" spans="1:6">
      <c r="A209" s="14">
        <f t="shared" si="20"/>
        <v>207</v>
      </c>
      <c r="B209" s="21">
        <f t="shared" si="24"/>
        <v>2984</v>
      </c>
      <c r="C209" s="20">
        <f t="shared" si="21"/>
        <v>6.9509278331622765E-2</v>
      </c>
      <c r="D209" s="20">
        <f t="shared" si="25"/>
        <v>-3.1803490733441075E-4</v>
      </c>
      <c r="E209" s="20">
        <f t="shared" si="22"/>
        <v>4.0252984190183111E-2</v>
      </c>
      <c r="F209">
        <f t="shared" si="23"/>
        <v>-2294.5126255348323</v>
      </c>
    </row>
    <row r="210" spans="1:6">
      <c r="A210" s="14">
        <f t="shared" si="20"/>
        <v>208</v>
      </c>
      <c r="B210" s="21">
        <f t="shared" si="24"/>
        <v>2996</v>
      </c>
      <c r="C210" s="20">
        <f t="shared" si="21"/>
        <v>6.9191243424288354E-2</v>
      </c>
      <c r="D210" s="20">
        <f t="shared" si="25"/>
        <v>-3.1513185128382443E-4</v>
      </c>
      <c r="E210" s="20">
        <f t="shared" si="22"/>
        <v>4.0091401904324059E-2</v>
      </c>
      <c r="F210">
        <f t="shared" si="23"/>
        <v>-2363.4311479158209</v>
      </c>
    </row>
    <row r="211" spans="1:6">
      <c r="A211" s="14">
        <f t="shared" si="20"/>
        <v>209</v>
      </c>
      <c r="B211" s="21">
        <f t="shared" si="24"/>
        <v>3008</v>
      </c>
      <c r="C211" s="20">
        <f t="shared" si="21"/>
        <v>6.8876111573004523E-2</v>
      </c>
      <c r="D211" s="20">
        <f t="shared" si="25"/>
        <v>-3.1226845231997757E-4</v>
      </c>
      <c r="E211" s="20">
        <f t="shared" si="22"/>
        <v>3.9931113751895751E-2</v>
      </c>
      <c r="F211">
        <f t="shared" si="23"/>
        <v>-2434.401835696463</v>
      </c>
    </row>
    <row r="212" spans="1:6">
      <c r="A212" s="14">
        <f t="shared" si="20"/>
        <v>210</v>
      </c>
      <c r="B212" s="21">
        <f t="shared" si="24"/>
        <v>3020</v>
      </c>
      <c r="C212" s="20">
        <f t="shared" si="21"/>
        <v>6.8563843120684545E-2</v>
      </c>
      <c r="D212" s="20">
        <f t="shared" si="25"/>
        <v>-3.0944398967618775E-4</v>
      </c>
      <c r="E212" s="20">
        <f t="shared" si="22"/>
        <v>3.9772104215686707E-2</v>
      </c>
      <c r="F212">
        <f t="shared" si="23"/>
        <v>-2507.4857955674097</v>
      </c>
    </row>
    <row r="213" spans="1:6">
      <c r="A213" s="14">
        <f t="shared" si="20"/>
        <v>211</v>
      </c>
      <c r="B213" s="21">
        <f t="shared" si="24"/>
        <v>3032</v>
      </c>
      <c r="C213" s="20">
        <f t="shared" si="21"/>
        <v>6.8254399131008364E-2</v>
      </c>
      <c r="D213" s="20">
        <f t="shared" si="25"/>
        <v>-3.0665775892856767E-4</v>
      </c>
      <c r="E213" s="20">
        <f t="shared" si="22"/>
        <v>3.9614358026220091E-2</v>
      </c>
      <c r="F213">
        <f t="shared" si="23"/>
        <v>-2582.7459537742357</v>
      </c>
    </row>
    <row r="214" spans="1:6">
      <c r="A214" s="14">
        <f t="shared" si="20"/>
        <v>212</v>
      </c>
      <c r="B214" s="21">
        <f t="shared" si="24"/>
        <v>3044</v>
      </c>
      <c r="C214" s="20">
        <f t="shared" si="21"/>
        <v>6.794774137207979E-2</v>
      </c>
      <c r="D214" s="20">
        <f t="shared" si="25"/>
        <v>-3.0390907155213032E-4</v>
      </c>
      <c r="E214" s="20">
        <f t="shared" si="22"/>
        <v>3.945786015681331E-2</v>
      </c>
      <c r="F214">
        <f t="shared" si="23"/>
        <v>-2660.2471102977465</v>
      </c>
    </row>
    <row r="215" spans="1:6">
      <c r="A215" s="14">
        <f t="shared" si="20"/>
        <v>213</v>
      </c>
      <c r="B215" s="21">
        <f t="shared" si="24"/>
        <v>3056</v>
      </c>
      <c r="C215" s="20">
        <f t="shared" si="21"/>
        <v>6.7643832300527659E-2</v>
      </c>
      <c r="D215" s="20">
        <f t="shared" si="25"/>
        <v>-3.0119725449092444E-4</v>
      </c>
      <c r="E215" s="20">
        <f t="shared" si="22"/>
        <v>3.9302595818755864E-2</v>
      </c>
      <c r="F215">
        <f t="shared" si="23"/>
        <v>-2740.0559946476237</v>
      </c>
    </row>
    <row r="216" spans="1:6">
      <c r="A216" s="14">
        <f t="shared" si="20"/>
        <v>214</v>
      </c>
      <c r="B216" s="21">
        <f t="shared" si="24"/>
        <v>3068</v>
      </c>
      <c r="C216" s="20">
        <f t="shared" si="21"/>
        <v>6.7342635046036742E-2</v>
      </c>
      <c r="D216" s="20">
        <f t="shared" si="25"/>
        <v>-2.9852164974178419E-4</v>
      </c>
      <c r="E216" s="20">
        <f t="shared" si="22"/>
        <v>3.9148550456602135E-2</v>
      </c>
      <c r="F216">
        <f t="shared" si="23"/>
        <v>-2822.2413233173902</v>
      </c>
    </row>
    <row r="217" spans="1:6">
      <c r="A217" s="14">
        <f t="shared" si="20"/>
        <v>215</v>
      </c>
      <c r="B217" s="21">
        <f t="shared" si="24"/>
        <v>3080</v>
      </c>
      <c r="C217" s="20">
        <f t="shared" si="21"/>
        <v>6.7044113396294958E-2</v>
      </c>
      <c r="D217" s="20">
        <f t="shared" si="25"/>
        <v>-2.958816139510545E-4</v>
      </c>
      <c r="E217" s="20">
        <f t="shared" si="22"/>
        <v>3.8995709743575885E-2</v>
      </c>
      <c r="F217">
        <f t="shared" si="23"/>
        <v>-2906.8738589502268</v>
      </c>
    </row>
    <row r="218" spans="1:6">
      <c r="A218" s="14">
        <f t="shared" si="20"/>
        <v>216</v>
      </c>
      <c r="B218" s="21">
        <f t="shared" si="24"/>
        <v>3092</v>
      </c>
      <c r="C218" s="20">
        <f t="shared" si="21"/>
        <v>6.6748231782343903E-2</v>
      </c>
      <c r="D218" s="20">
        <f t="shared" si="25"/>
        <v>-2.9327651802391747E-4</v>
      </c>
      <c r="E218" s="20">
        <f t="shared" si="22"/>
        <v>3.8844059577083388E-2</v>
      </c>
      <c r="F218">
        <f t="shared" si="23"/>
        <v>-2994.0264712665148</v>
      </c>
    </row>
    <row r="219" spans="1:6">
      <c r="A219" s="14">
        <f t="shared" si="20"/>
        <v>217</v>
      </c>
      <c r="B219" s="21">
        <f t="shared" si="24"/>
        <v>3104</v>
      </c>
      <c r="C219" s="20">
        <f t="shared" si="21"/>
        <v>6.6454955264319993E-2</v>
      </c>
      <c r="D219" s="20">
        <f t="shared" si="25"/>
        <v>-2.907057467458965E-4</v>
      </c>
      <c r="E219" s="20">
        <f t="shared" si="22"/>
        <v>3.8693586074332292E-2</v>
      </c>
      <c r="F219">
        <f t="shared" si="23"/>
        <v>-3083.7741998056408</v>
      </c>
    </row>
    <row r="220" spans="1:6">
      <c r="A220" s="14">
        <f t="shared" si="20"/>
        <v>218</v>
      </c>
      <c r="B220" s="21">
        <f t="shared" si="24"/>
        <v>3116</v>
      </c>
      <c r="C220" s="20">
        <f t="shared" si="21"/>
        <v>6.6164249517574103E-2</v>
      </c>
      <c r="D220" s="20">
        <f t="shared" si="25"/>
        <v>-2.8816869841592763E-4</v>
      </c>
      <c r="E220" s="20">
        <f t="shared" si="22"/>
        <v>3.8544275568053003E-2</v>
      </c>
      <c r="F220">
        <f t="shared" si="23"/>
        <v>-3176.1943185359983</v>
      </c>
    </row>
    <row r="221" spans="1:6">
      <c r="A221" s="14">
        <f t="shared" si="20"/>
        <v>219</v>
      </c>
      <c r="B221" s="21">
        <f t="shared" si="24"/>
        <v>3128</v>
      </c>
      <c r="C221" s="20">
        <f t="shared" si="21"/>
        <v>6.5876080819158175E-2</v>
      </c>
      <c r="D221" s="20">
        <f t="shared" si="25"/>
        <v>-2.8566478449095628E-4</v>
      </c>
      <c r="E221" s="20">
        <f t="shared" si="22"/>
        <v>3.8396114602320272E-2</v>
      </c>
      <c r="F221">
        <f t="shared" si="23"/>
        <v>-3271.3664023889073</v>
      </c>
    </row>
    <row r="222" spans="1:6">
      <c r="A222" s="14">
        <f t="shared" si="20"/>
        <v>220</v>
      </c>
      <c r="B222" s="21">
        <f t="shared" si="24"/>
        <v>3140</v>
      </c>
      <c r="C222" s="20">
        <f t="shared" si="21"/>
        <v>6.5590416034667226E-2</v>
      </c>
      <c r="D222" s="20">
        <f t="shared" si="25"/>
        <v>-2.8319342924119223E-4</v>
      </c>
      <c r="E222" s="20">
        <f t="shared" si="22"/>
        <v>3.8249089928471765E-2</v>
      </c>
      <c r="F222">
        <f t="shared" si="23"/>
        <v>-3369.372395773652</v>
      </c>
    </row>
    <row r="223" spans="1:6">
      <c r="A223" s="14">
        <f t="shared" si="20"/>
        <v>221</v>
      </c>
      <c r="B223" s="21">
        <f t="shared" si="24"/>
        <v>3152</v>
      </c>
      <c r="C223" s="20">
        <f t="shared" si="21"/>
        <v>6.5307222605426041E-2</v>
      </c>
      <c r="D223" s="20">
        <f t="shared" si="25"/>
        <v>-2.8075406941605041E-4</v>
      </c>
      <c r="E223" s="20">
        <f t="shared" si="22"/>
        <v>3.810318850112128E-2</v>
      </c>
      <c r="F223">
        <f t="shared" si="23"/>
        <v>-3470.2966831327067</v>
      </c>
    </row>
    <row r="224" spans="1:6">
      <c r="A224" s="14">
        <f t="shared" si="20"/>
        <v>222</v>
      </c>
      <c r="B224" s="21">
        <f t="shared" si="24"/>
        <v>3164</v>
      </c>
      <c r="C224" s="20">
        <f t="shared" si="21"/>
        <v>6.502646853600999E-2</v>
      </c>
      <c r="D224" s="20">
        <f t="shared" si="25"/>
        <v>-2.7834615392011153E-4</v>
      </c>
      <c r="E224" s="20">
        <f t="shared" si="22"/>
        <v>3.7958397474263945E-2</v>
      </c>
      <c r="F224">
        <f t="shared" si="23"/>
        <v>-3574.2261615978273</v>
      </c>
    </row>
    <row r="225" spans="1:6">
      <c r="A225" s="14">
        <f t="shared" si="20"/>
        <v>223</v>
      </c>
      <c r="B225" s="21">
        <f t="shared" si="24"/>
        <v>3176</v>
      </c>
      <c r="C225" s="20">
        <f t="shared" si="21"/>
        <v>6.4748122382089879E-2</v>
      </c>
      <c r="D225" s="20">
        <f t="shared" si="25"/>
        <v>-2.7596914349898444E-4</v>
      </c>
      <c r="E225" s="20">
        <f t="shared" si="22"/>
        <v>3.7814704197470933E-2</v>
      </c>
      <c r="F225">
        <f t="shared" si="23"/>
        <v>-3681.2503158096374</v>
      </c>
    </row>
    <row r="226" spans="1:6">
      <c r="A226" s="14">
        <f t="shared" si="20"/>
        <v>224</v>
      </c>
      <c r="B226" s="21">
        <f t="shared" si="24"/>
        <v>3188</v>
      </c>
      <c r="C226" s="20">
        <f t="shared" si="21"/>
        <v>6.4472153238590901E-2</v>
      </c>
      <c r="D226" s="20">
        <f t="shared" si="25"/>
        <v>-2.7362251043451524E-4</v>
      </c>
      <c r="E226" s="20">
        <f t="shared" si="22"/>
        <v>3.7672096212171317E-2</v>
      </c>
      <c r="F226">
        <f t="shared" si="23"/>
        <v>-3791.4612949650541</v>
      </c>
    </row>
    <row r="227" spans="1:6">
      <c r="A227" s="14">
        <f t="shared" si="20"/>
        <v>225</v>
      </c>
      <c r="B227" s="21">
        <f t="shared" si="24"/>
        <v>3200</v>
      </c>
      <c r="C227" s="20">
        <f t="shared" si="21"/>
        <v>6.4198530728156386E-2</v>
      </c>
      <c r="D227" s="20">
        <f t="shared" si="25"/>
        <v>-2.7130573824928755E-4</v>
      </c>
      <c r="E227" s="20">
        <f t="shared" si="22"/>
        <v>3.75305612480187E-2</v>
      </c>
      <c r="F227">
        <f t="shared" si="23"/>
        <v>-3904.953992158974</v>
      </c>
    </row>
    <row r="228" spans="1:6">
      <c r="A228" s="14">
        <f t="shared" si="20"/>
        <v>226</v>
      </c>
      <c r="B228" s="21">
        <f t="shared" si="24"/>
        <v>3212</v>
      </c>
      <c r="C228" s="20">
        <f t="shared" si="21"/>
        <v>6.3927224989907105E-2</v>
      </c>
      <c r="D228" s="20">
        <f t="shared" si="25"/>
        <v>-2.6901832141979637E-4</v>
      </c>
      <c r="E228" s="20">
        <f t="shared" si="22"/>
        <v>3.7390087219340444E-2</v>
      </c>
      <c r="F228">
        <f t="shared" si="23"/>
        <v>-4021.8261260884415</v>
      </c>
    </row>
    <row r="229" spans="1:6">
      <c r="A229" s="14">
        <f t="shared" si="20"/>
        <v>227</v>
      </c>
      <c r="B229" s="21">
        <f t="shared" si="24"/>
        <v>3224</v>
      </c>
      <c r="C229" s="20">
        <f t="shared" si="21"/>
        <v>6.3658206668487316E-2</v>
      </c>
      <c r="D229" s="20">
        <f t="shared" si="25"/>
        <v>-2.6675976509814986E-4</v>
      </c>
      <c r="E229" s="20">
        <f t="shared" si="22"/>
        <v>3.7250662221667057E-2</v>
      </c>
      <c r="F229">
        <f t="shared" si="23"/>
        <v>-4142.1783251897668</v>
      </c>
    </row>
    <row r="230" spans="1:6">
      <c r="A230" s="14">
        <f t="shared" si="20"/>
        <v>228</v>
      </c>
      <c r="B230" s="21">
        <f t="shared" si="24"/>
        <v>3236</v>
      </c>
      <c r="C230" s="20">
        <f t="shared" si="21"/>
        <v>6.3391446903389159E-2</v>
      </c>
      <c r="D230" s="20">
        <f t="shared" si="25"/>
        <v>-2.6452958484211864E-4</v>
      </c>
      <c r="E230" s="20">
        <f t="shared" si="22"/>
        <v>3.711227452834006E-2</v>
      </c>
      <c r="F230">
        <f t="shared" si="23"/>
        <v>-4266.1142142808758</v>
      </c>
    </row>
    <row r="231" spans="1:6">
      <c r="A231" s="14">
        <f t="shared" ref="A231:A294" si="26">A230+$H$22</f>
        <v>229</v>
      </c>
      <c r="B231" s="21">
        <f t="shared" si="24"/>
        <v>3248</v>
      </c>
      <c r="C231" s="20">
        <f t="shared" ref="C231:C294" si="27">C230+D230*$H$22</f>
        <v>6.3126917318547041E-2</v>
      </c>
      <c r="D231" s="20">
        <f t="shared" si="25"/>
        <v>-2.6232730635308149E-4</v>
      </c>
      <c r="E231" s="20">
        <f t="shared" ref="E231:E294" si="28">$H$10*C231/($H$16+C231+$H$13*POWER(C231,2) )</f>
        <v>3.6974912587195888E-2</v>
      </c>
      <c r="F231">
        <f t="shared" si="23"/>
        <v>-4393.7405037836779</v>
      </c>
    </row>
    <row r="232" spans="1:6">
      <c r="A232" s="14">
        <f t="shared" si="26"/>
        <v>230</v>
      </c>
      <c r="B232" s="21">
        <f t="shared" si="24"/>
        <v>3260</v>
      </c>
      <c r="C232" s="20">
        <f t="shared" si="27"/>
        <v>6.2864590012193966E-2</v>
      </c>
      <c r="D232" s="20">
        <f t="shared" si="25"/>
        <v>-2.6015246522156921E-4</v>
      </c>
      <c r="E232" s="20">
        <f t="shared" si="28"/>
        <v>3.6838565017323924E-2</v>
      </c>
      <c r="F232">
        <f t="shared" si="23"/>
        <v>-4525.167081603101</v>
      </c>
    </row>
    <row r="233" spans="1:6">
      <c r="A233" s="14">
        <f t="shared" si="26"/>
        <v>231</v>
      </c>
      <c r="B233" s="21">
        <f t="shared" si="24"/>
        <v>3272</v>
      </c>
      <c r="C233" s="20">
        <f t="shared" si="27"/>
        <v>6.2604437546972397E-2</v>
      </c>
      <c r="D233" s="20">
        <f t="shared" si="25"/>
        <v>-2.580046066803926E-4</v>
      </c>
      <c r="E233" s="20">
        <f t="shared" si="28"/>
        <v>3.6703220605896869E-2</v>
      </c>
      <c r="F233">
        <f t="shared" si="23"/>
        <v>-4660.5071077420471</v>
      </c>
    </row>
    <row r="234" spans="1:6">
      <c r="A234" s="14">
        <f t="shared" si="26"/>
        <v>232</v>
      </c>
      <c r="B234" s="21">
        <f t="shared" si="24"/>
        <v>3284</v>
      </c>
      <c r="C234" s="20">
        <f t="shared" si="27"/>
        <v>6.2346432940292004E-2</v>
      </c>
      <c r="D234" s="20">
        <f t="shared" si="25"/>
        <v>-2.5588328536477883E-4</v>
      </c>
      <c r="E234" s="20">
        <f t="shared" si="28"/>
        <v>3.6568868305071382E-2</v>
      </c>
      <c r="F234">
        <f t="shared" si="23"/>
        <v>-4799.8771117336073</v>
      </c>
    </row>
    <row r="235" spans="1:6">
      <c r="A235" s="14">
        <f t="shared" si="26"/>
        <v>233</v>
      </c>
      <c r="B235" s="21">
        <f t="shared" si="24"/>
        <v>3296</v>
      </c>
      <c r="C235" s="20">
        <f t="shared" si="27"/>
        <v>6.2090549654927225E-2</v>
      </c>
      <c r="D235" s="20">
        <f t="shared" si="25"/>
        <v>-2.5378806507966173E-4</v>
      </c>
      <c r="E235" s="20">
        <f t="shared" si="28"/>
        <v>3.6435497228957357E-2</v>
      </c>
      <c r="F235">
        <f t="shared" si="23"/>
        <v>-4943.3970929745255</v>
      </c>
    </row>
    <row r="236" spans="1:6">
      <c r="A236" s="14">
        <f t="shared" si="26"/>
        <v>234</v>
      </c>
      <c r="B236" s="21">
        <f t="shared" si="24"/>
        <v>3308</v>
      </c>
      <c r="C236" s="20">
        <f t="shared" si="27"/>
        <v>6.1836761589847564E-2</v>
      </c>
      <c r="D236" s="20">
        <f t="shared" si="25"/>
        <v>-2.5171851857348077E-4</v>
      </c>
      <c r="E236" s="20">
        <f t="shared" si="28"/>
        <v>3.6303096650653843E-2</v>
      </c>
      <c r="F236">
        <f t="shared" si="23"/>
        <v>-5091.1906240462622</v>
      </c>
    </row>
    <row r="237" spans="1:6">
      <c r="A237" s="14">
        <f t="shared" si="26"/>
        <v>235</v>
      </c>
      <c r="B237" s="21">
        <f t="shared" si="24"/>
        <v>3320</v>
      </c>
      <c r="C237" s="20">
        <f t="shared" si="27"/>
        <v>6.1585043071274083E-2</v>
      </c>
      <c r="D237" s="20">
        <f t="shared" si="25"/>
        <v>-2.496742273186206E-4</v>
      </c>
      <c r="E237" s="20">
        <f t="shared" si="28"/>
        <v>3.6171655999350162E-2</v>
      </c>
      <c r="F237">
        <f t="shared" si="23"/>
        <v>-5243.3849571125738</v>
      </c>
    </row>
    <row r="238" spans="1:6">
      <c r="A238" s="14">
        <f t="shared" si="26"/>
        <v>236</v>
      </c>
      <c r="B238" s="21">
        <f t="shared" si="24"/>
        <v>3332</v>
      </c>
      <c r="C238" s="20">
        <f t="shared" si="27"/>
        <v>6.1335368843955462E-2</v>
      </c>
      <c r="D238" s="20">
        <f t="shared" si="25"/>
        <v>-2.4765478129799845E-4</v>
      </c>
      <c r="E238" s="20">
        <f t="shared" si="28"/>
        <v>3.6041164857490232E-2</v>
      </c>
      <c r="F238">
        <f t="shared" si="23"/>
        <v>-5400.1111334853258</v>
      </c>
    </row>
    <row r="239" spans="1:6">
      <c r="A239" s="14">
        <f t="shared" si="26"/>
        <v>237</v>
      </c>
      <c r="B239" s="21">
        <f t="shared" si="24"/>
        <v>3344</v>
      </c>
      <c r="C239" s="20">
        <f t="shared" si="27"/>
        <v>6.1087714062657464E-2</v>
      </c>
      <c r="D239" s="20">
        <f t="shared" si="25"/>
        <v>-2.4565977879788953E-4</v>
      </c>
      <c r="E239" s="20">
        <f t="shared" si="28"/>
        <v>3.5911612957998884E-2</v>
      </c>
      <c r="F239">
        <f t="shared" si="23"/>
        <v>-5561.5040964527398</v>
      </c>
    </row>
    <row r="240" spans="1:6">
      <c r="A240" s="14">
        <f t="shared" si="26"/>
        <v>238</v>
      </c>
      <c r="B240" s="21">
        <f t="shared" si="24"/>
        <v>3356</v>
      </c>
      <c r="C240" s="20">
        <f t="shared" si="27"/>
        <v>6.0842054283859574E-2</v>
      </c>
      <c r="D240" s="20">
        <f t="shared" si="25"/>
        <v>-2.4368882620649096E-4</v>
      </c>
      <c r="E240" s="20">
        <f t="shared" si="28"/>
        <v>3.5782990181568136E-2</v>
      </c>
      <c r="F240">
        <f t="shared" si="23"/>
        <v>-5727.7028074673653</v>
      </c>
    </row>
    <row r="241" spans="1:6">
      <c r="A241" s="14">
        <f t="shared" si="26"/>
        <v>239</v>
      </c>
      <c r="B241" s="21">
        <f t="shared" si="24"/>
        <v>3368</v>
      </c>
      <c r="C241" s="20">
        <f t="shared" si="27"/>
        <v>6.0598365457653083E-2</v>
      </c>
      <c r="D241" s="20">
        <f t="shared" si="25"/>
        <v>-2.4174153781821028E-4</v>
      </c>
      <c r="E241" s="20">
        <f t="shared" si="28"/>
        <v>3.5655286554002345E-2</v>
      </c>
      <c r="F241">
        <f t="shared" si="23"/>
        <v>-5898.8503657936799</v>
      </c>
    </row>
    <row r="242" spans="1:6">
      <c r="A242" s="14">
        <f t="shared" si="26"/>
        <v>240</v>
      </c>
      <c r="B242" s="21">
        <f t="shared" si="24"/>
        <v>3380</v>
      </c>
      <c r="C242" s="20">
        <f t="shared" si="27"/>
        <v>6.0356623919834873E-2</v>
      </c>
      <c r="D242" s="20">
        <f t="shared" si="25"/>
        <v>-2.3981753564353281E-4</v>
      </c>
      <c r="E242" s="20">
        <f t="shared" si="28"/>
        <v>3.5528492243620445E-2</v>
      </c>
      <c r="F242">
        <f t="shared" si="23"/>
        <v>-6075.0941317184488</v>
      </c>
    </row>
    <row r="243" spans="1:6">
      <c r="A243" s="14">
        <f t="shared" si="26"/>
        <v>241</v>
      </c>
      <c r="B243" s="21">
        <f t="shared" si="24"/>
        <v>3392</v>
      </c>
      <c r="C243" s="20">
        <f t="shared" si="27"/>
        <v>6.011680638419134E-2</v>
      </c>
      <c r="D243" s="20">
        <f t="shared" si="25"/>
        <v>-2.3791644922408622E-4</v>
      </c>
      <c r="E243" s="20">
        <f t="shared" si="28"/>
        <v>3.5402597558713972E-2</v>
      </c>
      <c r="F243">
        <f t="shared" si="23"/>
        <v>-6256.5858534298413</v>
      </c>
    </row>
    <row r="244" spans="1:6">
      <c r="A244" s="14">
        <f t="shared" si="26"/>
        <v>242</v>
      </c>
      <c r="B244" s="21">
        <f t="shared" si="24"/>
        <v>3404</v>
      </c>
      <c r="C244" s="20">
        <f t="shared" si="27"/>
        <v>5.9878889934967254E-2</v>
      </c>
      <c r="D244" s="20">
        <f t="shared" si="25"/>
        <v>-2.3603791545299957E-4</v>
      </c>
      <c r="E244" s="20">
        <f t="shared" si="28"/>
        <v>3.5277592945059458E-2</v>
      </c>
      <c r="F244">
        <f t="shared" si="23"/>
        <v>-6443.4817976746281</v>
      </c>
    </row>
    <row r="245" spans="1:6">
      <c r="A245" s="14">
        <f t="shared" si="26"/>
        <v>243</v>
      </c>
      <c r="B245" s="21">
        <f t="shared" si="24"/>
        <v>3416</v>
      </c>
      <c r="C245" s="20">
        <f t="shared" si="27"/>
        <v>5.9642852019514254E-2</v>
      </c>
      <c r="D245" s="20">
        <f t="shared" si="25"/>
        <v>-2.3418157840015413E-4</v>
      </c>
      <c r="E245" s="20">
        <f t="shared" si="28"/>
        <v>3.5153468983483829E-2</v>
      </c>
      <c r="F245">
        <f t="shared" si="23"/>
        <v>-6635.9428843058649</v>
      </c>
    </row>
    <row r="246" spans="1:6">
      <c r="A246" s="14">
        <f t="shared" si="26"/>
        <v>244</v>
      </c>
      <c r="B246" s="21">
        <f t="shared" si="24"/>
        <v>3428</v>
      </c>
      <c r="C246" s="20">
        <f t="shared" si="27"/>
        <v>5.94086704411141E-2</v>
      </c>
      <c r="D246" s="20">
        <f t="shared" si="25"/>
        <v>-2.3234708914226382E-4</v>
      </c>
      <c r="E246" s="20">
        <f t="shared" si="28"/>
        <v>3.5030216387481425E-2</v>
      </c>
      <c r="F246">
        <f t="shared" si="23"/>
        <v>-6834.1348248370296</v>
      </c>
    </row>
    <row r="247" spans="1:6">
      <c r="A247" s="14">
        <f t="shared" si="26"/>
        <v>245</v>
      </c>
      <c r="B247" s="21">
        <f t="shared" si="24"/>
        <v>3440</v>
      </c>
      <c r="C247" s="20">
        <f t="shared" si="27"/>
        <v>5.9176323351971837E-2</v>
      </c>
      <c r="D247" s="20">
        <f t="shared" si="25"/>
        <v>-2.3053410559781967E-4</v>
      </c>
      <c r="E247" s="20">
        <f t="shared" si="28"/>
        <v>3.4907826000881638E-2</v>
      </c>
      <c r="F247">
        <f t="shared" si="23"/>
        <v>-7038.2282651217593</v>
      </c>
    </row>
    <row r="248" spans="1:6">
      <c r="A248" s="14">
        <f t="shared" si="26"/>
        <v>246</v>
      </c>
      <c r="B248" s="21">
        <f t="shared" si="24"/>
        <v>3452</v>
      </c>
      <c r="C248" s="20">
        <f t="shared" si="27"/>
        <v>5.8945789246374017E-2</v>
      </c>
      <c r="D248" s="20">
        <f t="shared" si="25"/>
        <v>-2.2874229236621857E-4</v>
      </c>
      <c r="E248" s="20">
        <f t="shared" si="28"/>
        <v>3.4786288795565383E-2</v>
      </c>
      <c r="F248">
        <f t="shared" si="23"/>
        <v>-7248.3989322822063</v>
      </c>
    </row>
    <row r="249" spans="1:6">
      <c r="A249" s="14">
        <f t="shared" si="26"/>
        <v>247</v>
      </c>
      <c r="B249" s="21">
        <f t="shared" si="24"/>
        <v>3464</v>
      </c>
      <c r="C249" s="20">
        <f t="shared" si="27"/>
        <v>5.8717046954007798E-2</v>
      </c>
      <c r="D249" s="20">
        <f t="shared" si="25"/>
        <v>-2.2697132057172831E-4</v>
      </c>
      <c r="E249" s="20">
        <f t="shared" si="28"/>
        <v>3.4665595869229897E-2</v>
      </c>
      <c r="F249">
        <f t="shared" si="23"/>
        <v>-7464.827786012348</v>
      </c>
    </row>
    <row r="250" spans="1:6">
      <c r="A250" s="14">
        <f t="shared" si="26"/>
        <v>248</v>
      </c>
      <c r="B250" s="21">
        <f t="shared" si="24"/>
        <v>3476</v>
      </c>
      <c r="C250" s="20">
        <f t="shared" si="27"/>
        <v>5.849007563343607E-2</v>
      </c>
      <c r="D250" s="20">
        <f t="shared" si="25"/>
        <v>-2.2522086771127603E-4</v>
      </c>
      <c r="E250" s="20">
        <f t="shared" si="28"/>
        <v>3.4545738443199983E-2</v>
      </c>
      <c r="F250">
        <f t="shared" si="23"/>
        <v>-7687.7011743866951</v>
      </c>
    </row>
    <row r="251" spans="1:6">
      <c r="A251" s="14">
        <f t="shared" si="26"/>
        <v>249</v>
      </c>
      <c r="B251" s="21">
        <f t="shared" si="24"/>
        <v>3488</v>
      </c>
      <c r="C251" s="20">
        <f t="shared" si="27"/>
        <v>5.8264854765724794E-2</v>
      </c>
      <c r="D251" s="20">
        <f t="shared" si="25"/>
        <v>-2.2349061750667754E-4</v>
      </c>
      <c r="E251" s="20">
        <f t="shared" si="28"/>
        <v>3.442670786028515E-2</v>
      </c>
      <c r="F251">
        <f t="shared" si="23"/>
        <v>-7917.2109943083697</v>
      </c>
    </row>
    <row r="252" spans="1:6">
      <c r="A252" s="14">
        <f t="shared" si="26"/>
        <v>250</v>
      </c>
      <c r="B252" s="21">
        <f t="shared" si="24"/>
        <v>3500</v>
      </c>
      <c r="C252" s="20">
        <f t="shared" si="27"/>
        <v>5.8041364148218116E-2</v>
      </c>
      <c r="D252" s="20">
        <f t="shared" si="25"/>
        <v>-2.2178025976071769E-4</v>
      </c>
      <c r="E252" s="20">
        <f t="shared" si="28"/>
        <v>3.4308495582681113E-2</v>
      </c>
      <c r="F252">
        <f t="shared" si="23"/>
        <v>-8153.554856734906</v>
      </c>
    </row>
    <row r="253" spans="1:6">
      <c r="A253" s="14">
        <f t="shared" si="26"/>
        <v>251</v>
      </c>
      <c r="B253" s="21">
        <f t="shared" si="24"/>
        <v>3512</v>
      </c>
      <c r="C253" s="20">
        <f t="shared" si="27"/>
        <v>5.7819583888457399E-2</v>
      </c>
      <c r="D253" s="20">
        <f t="shared" si="25"/>
        <v>-2.2008949021713048E-4</v>
      </c>
      <c r="E253" s="20">
        <f t="shared" si="28"/>
        <v>3.4191093189914881E-2</v>
      </c>
      <c r="F253">
        <f t="shared" si="23"/>
        <v>-8396.9362568238139</v>
      </c>
    </row>
    <row r="254" spans="1:6">
      <c r="A254" s="14">
        <f t="shared" si="26"/>
        <v>252</v>
      </c>
      <c r="B254" s="21">
        <f t="shared" si="24"/>
        <v>3524</v>
      </c>
      <c r="C254" s="20">
        <f t="shared" si="27"/>
        <v>5.7599494398240268E-2</v>
      </c>
      <c r="D254" s="20">
        <f t="shared" si="25"/>
        <v>-2.1841801042432607E-4</v>
      </c>
      <c r="E254" s="20">
        <f t="shared" si="28"/>
        <v>3.407449237683214E-2</v>
      </c>
      <c r="F254">
        <f t="shared" si="23"/>
        <v>-8647.5647491446289</v>
      </c>
    </row>
    <row r="255" spans="1:6">
      <c r="A255" s="14">
        <f t="shared" si="26"/>
        <v>253</v>
      </c>
      <c r="B255" s="21">
        <f t="shared" si="24"/>
        <v>3536</v>
      </c>
      <c r="C255" s="20">
        <f t="shared" si="27"/>
        <v>5.7381076387815942E-2</v>
      </c>
      <c r="D255" s="20">
        <f t="shared" si="25"/>
        <v>-2.1676552760279549E-4</v>
      </c>
      <c r="E255" s="20">
        <f t="shared" si="28"/>
        <v>3.3958684951626045E-2</v>
      </c>
      <c r="F255">
        <f t="shared" si="23"/>
        <v>-8905.656128108074</v>
      </c>
    </row>
    <row r="256" spans="1:6">
      <c r="A256" s="14">
        <f t="shared" si="26"/>
        <v>254</v>
      </c>
      <c r="B256" s="21">
        <f t="shared" si="24"/>
        <v>3548</v>
      </c>
      <c r="C256" s="20">
        <f t="shared" si="27"/>
        <v>5.7164310860213147E-2</v>
      </c>
      <c r="D256" s="20">
        <f t="shared" si="25"/>
        <v>-2.1513175451598476E-4</v>
      </c>
      <c r="E256" s="20">
        <f t="shared" si="28"/>
        <v>3.3843662833906468E-2</v>
      </c>
      <c r="F256">
        <f t="shared" si="23"/>
        <v>-9171.4326137679436</v>
      </c>
    </row>
    <row r="257" spans="1:6">
      <c r="A257" s="14">
        <f t="shared" si="26"/>
        <v>255</v>
      </c>
      <c r="B257" s="21">
        <f t="shared" si="24"/>
        <v>3560</v>
      </c>
      <c r="C257" s="20">
        <f t="shared" si="27"/>
        <v>5.6949179105697162E-2</v>
      </c>
      <c r="D257" s="20">
        <f t="shared" si="25"/>
        <v>-2.1351640934458294E-4</v>
      </c>
      <c r="E257" s="20">
        <f t="shared" si="28"/>
        <v>3.3729418052808526E-2</v>
      </c>
      <c r="F257">
        <f t="shared" si="23"/>
        <v>-9445.1230431553995</v>
      </c>
    </row>
    <row r="258" spans="1:6">
      <c r="A258" s="14">
        <f t="shared" si="26"/>
        <v>256</v>
      </c>
      <c r="B258" s="21">
        <f t="shared" si="24"/>
        <v>3572</v>
      </c>
      <c r="C258" s="20">
        <f t="shared" si="27"/>
        <v>5.6735662696352579E-2</v>
      </c>
      <c r="D258" s="20">
        <f t="shared" si="25"/>
        <v>-2.1191921556431431E-4</v>
      </c>
      <c r="E258" s="20">
        <f t="shared" si="28"/>
        <v>3.3615942745139835E-2</v>
      </c>
      <c r="F258">
        <f t="shared" si="23"/>
        <v>-9726.9630673107204</v>
      </c>
    </row>
    <row r="259" spans="1:6">
      <c r="A259" s="14">
        <f t="shared" si="26"/>
        <v>257</v>
      </c>
      <c r="B259" s="21">
        <f t="shared" si="24"/>
        <v>3584</v>
      </c>
      <c r="C259" s="20">
        <f t="shared" si="27"/>
        <v>5.6523743480788265E-2</v>
      </c>
      <c r="D259" s="20">
        <f t="shared" si="25"/>
        <v>-2.103399018265964E-4</v>
      </c>
      <c r="E259" s="20">
        <f t="shared" si="28"/>
        <v>3.3503229153565024E-2</v>
      </c>
      <c r="F259">
        <f t="shared" ref="F259:F322" si="29">$G$12+($G$9-$G$12)*EXP($G$7*A259/($H$7-$G$4) )</f>
        <v>-10017.195354181878</v>
      </c>
    </row>
    <row r="260" spans="1:6">
      <c r="A260" s="14">
        <f t="shared" si="26"/>
        <v>258</v>
      </c>
      <c r="B260" s="21">
        <f t="shared" ref="B260:B323" si="30">B259+$H$4*$H$22</f>
        <v>3596</v>
      </c>
      <c r="C260" s="20">
        <f t="shared" si="27"/>
        <v>5.6313403578961668E-2</v>
      </c>
      <c r="D260" s="20">
        <f t="shared" ref="D260:D323" si="31">($H$4/B260)*($H$7-C260)-$H$10*C260/($H$16+C260+$H$13*POWER(C260,2) )</f>
        <v>-2.0877820184270202E-4</v>
      </c>
      <c r="E260" s="20">
        <f t="shared" si="28"/>
        <v>3.3391269624827261E-2</v>
      </c>
      <c r="F260">
        <f t="shared" si="29"/>
        <v>-10316.069797564831</v>
      </c>
    </row>
    <row r="261" spans="1:6">
      <c r="A261" s="14">
        <f t="shared" si="26"/>
        <v>259</v>
      </c>
      <c r="B261" s="21">
        <f t="shared" si="30"/>
        <v>3608</v>
      </c>
      <c r="C261" s="20">
        <f t="shared" si="27"/>
        <v>5.6104625377118966E-2</v>
      </c>
      <c r="D261" s="20">
        <f t="shared" si="31"/>
        <v>-2.072338542706692E-4</v>
      </c>
      <c r="E261" s="20">
        <f t="shared" si="28"/>
        <v>3.3280056608005308E-2</v>
      </c>
      <c r="F261">
        <f t="shared" si="29"/>
        <v>-10623.843732265381</v>
      </c>
    </row>
    <row r="262" spans="1:6">
      <c r="A262" s="14">
        <f t="shared" si="26"/>
        <v>260</v>
      </c>
      <c r="B262" s="21">
        <f t="shared" si="30"/>
        <v>3620</v>
      </c>
      <c r="C262" s="20">
        <f t="shared" si="27"/>
        <v>5.5897391522848297E-2</v>
      </c>
      <c r="D262" s="20">
        <f t="shared" si="31"/>
        <v>-2.0570660260523649E-4</v>
      </c>
      <c r="E262" s="20">
        <f t="shared" si="28"/>
        <v>3.3169582652805743E-2</v>
      </c>
      <c r="F262">
        <f t="shared" si="29"/>
        <v>-10940.782155667746</v>
      </c>
    </row>
    <row r="263" spans="1:6">
      <c r="A263" s="14">
        <f t="shared" si="26"/>
        <v>261</v>
      </c>
      <c r="B263" s="21">
        <f t="shared" si="30"/>
        <v>3632</v>
      </c>
      <c r="C263" s="20">
        <f t="shared" si="27"/>
        <v>5.5691684920243061E-2</v>
      </c>
      <c r="D263" s="20">
        <f t="shared" si="31"/>
        <v>-2.0419619507074105E-4</v>
      </c>
      <c r="E263" s="20">
        <f t="shared" si="28"/>
        <v>3.3059840407889327E-2</v>
      </c>
      <c r="F263">
        <f t="shared" si="29"/>
        <v>-11267.15795590085</v>
      </c>
    </row>
    <row r="264" spans="1:6">
      <c r="A264" s="14">
        <f t="shared" si="26"/>
        <v>262</v>
      </c>
      <c r="B264" s="21">
        <f t="shared" si="30"/>
        <v>3644</v>
      </c>
      <c r="C264" s="20">
        <f t="shared" si="27"/>
        <v>5.548748872517232E-2</v>
      </c>
      <c r="D264" s="20">
        <f t="shared" si="31"/>
        <v>-2.0270238451660511E-4</v>
      </c>
      <c r="E264" s="20">
        <f t="shared" si="28"/>
        <v>3.2950822619230637E-2</v>
      </c>
      <c r="F264">
        <f t="shared" si="29"/>
        <v>-11603.25214679849</v>
      </c>
    </row>
    <row r="265" spans="1:6">
      <c r="A265" s="14">
        <f t="shared" si="26"/>
        <v>263</v>
      </c>
      <c r="B265" s="21">
        <f t="shared" si="30"/>
        <v>3656</v>
      </c>
      <c r="C265" s="20">
        <f t="shared" si="27"/>
        <v>5.5284786340655714E-2</v>
      </c>
      <c r="D265" s="20">
        <f t="shared" si="31"/>
        <v>-2.012249283155701E-4</v>
      </c>
      <c r="E265" s="20">
        <f t="shared" si="28"/>
        <v>3.2842522128510354E-2</v>
      </c>
      <c r="F265">
        <f t="shared" si="29"/>
        <v>-11949.354109856014</v>
      </c>
    </row>
    <row r="266" spans="1:6">
      <c r="A266" s="14">
        <f t="shared" si="26"/>
        <v>264</v>
      </c>
      <c r="B266" s="21">
        <f t="shared" si="30"/>
        <v>3668</v>
      </c>
      <c r="C266" s="20">
        <f t="shared" si="27"/>
        <v>5.5083561412340144E-2</v>
      </c>
      <c r="D266" s="20">
        <f t="shared" si="31"/>
        <v>-1.997635882646509E-4</v>
      </c>
      <c r="E266" s="20">
        <f t="shared" si="28"/>
        <v>3.273493187153944E-2</v>
      </c>
      <c r="F266">
        <f t="shared" si="29"/>
        <v>-12305.761843391481</v>
      </c>
    </row>
    <row r="267" spans="1:6">
      <c r="A267" s="14">
        <f t="shared" si="26"/>
        <v>265</v>
      </c>
      <c r="B267" s="21">
        <f t="shared" si="30"/>
        <v>3680</v>
      </c>
      <c r="C267" s="20">
        <f t="shared" si="27"/>
        <v>5.4883797824075493E-2</v>
      </c>
      <c r="D267" s="20">
        <f t="shared" si="31"/>
        <v>-1.983181304884285E-4</v>
      </c>
      <c r="E267" s="20">
        <f t="shared" si="28"/>
        <v>3.2628044876714266E-2</v>
      </c>
      <c r="F267">
        <f t="shared" si="29"/>
        <v>-12672.782219126195</v>
      </c>
    </row>
    <row r="268" spans="1:6">
      <c r="A268" s="14">
        <f t="shared" si="26"/>
        <v>266</v>
      </c>
      <c r="B268" s="21">
        <f t="shared" si="30"/>
        <v>3692</v>
      </c>
      <c r="C268" s="20">
        <f t="shared" si="27"/>
        <v>5.4685479693587065E-2</v>
      </c>
      <c r="D268" s="20">
        <f t="shared" si="31"/>
        <v>-1.9688832534493772E-4</v>
      </c>
      <c r="E268" s="20">
        <f t="shared" si="28"/>
        <v>3.2521854263502292E-2</v>
      </c>
      <c r="F268">
        <f t="shared" si="29"/>
        <v>-13050.731246405199</v>
      </c>
    </row>
    <row r="269" spans="1:6">
      <c r="A269" s="14">
        <f t="shared" si="26"/>
        <v>267</v>
      </c>
      <c r="B269" s="21">
        <f t="shared" si="30"/>
        <v>3704</v>
      </c>
      <c r="C269" s="20">
        <f t="shared" si="27"/>
        <v>5.4488591368242127E-2</v>
      </c>
      <c r="D269" s="20">
        <f t="shared" si="31"/>
        <v>-1.9547394733390039E-4</v>
      </c>
      <c r="E269" s="20">
        <f t="shared" si="28"/>
        <v>3.2416353240957305E-2</v>
      </c>
      <c r="F269">
        <f t="shared" si="29"/>
        <v>-13439.934344285528</v>
      </c>
    </row>
    <row r="270" spans="1:6">
      <c r="A270" s="14">
        <f t="shared" si="26"/>
        <v>268</v>
      </c>
      <c r="B270" s="21">
        <f t="shared" si="30"/>
        <v>3716</v>
      </c>
      <c r="C270" s="20">
        <f t="shared" si="27"/>
        <v>5.4293117420908227E-2</v>
      </c>
      <c r="D270" s="20">
        <f t="shared" si="31"/>
        <v>-1.9407477500726217E-4</v>
      </c>
      <c r="E270" s="20">
        <f t="shared" si="28"/>
        <v>3.231153510626375E-2</v>
      </c>
      <c r="F270">
        <f t="shared" si="29"/>
        <v>-13840.72662172618</v>
      </c>
    </row>
    <row r="271" spans="1:6">
      <c r="A271" s="14">
        <f t="shared" si="26"/>
        <v>269</v>
      </c>
      <c r="B271" s="21">
        <f t="shared" si="30"/>
        <v>3728</v>
      </c>
      <c r="C271" s="20">
        <f t="shared" si="27"/>
        <v>5.4099042645900965E-2</v>
      </c>
      <c r="D271" s="20">
        <f t="shared" si="31"/>
        <v>-1.9269059088199841E-4</v>
      </c>
      <c r="E271" s="20">
        <f t="shared" si="28"/>
        <v>3.2207393243309353E-2</v>
      </c>
      <c r="F271">
        <f t="shared" si="29"/>
        <v>-14253.453166121457</v>
      </c>
    </row>
    <row r="272" spans="1:6">
      <c r="A272" s="14">
        <f t="shared" si="26"/>
        <v>270</v>
      </c>
      <c r="B272" s="21">
        <f t="shared" si="30"/>
        <v>3740</v>
      </c>
      <c r="C272" s="20">
        <f t="shared" si="27"/>
        <v>5.3906352055018966E-2</v>
      </c>
      <c r="D272" s="20">
        <f t="shared" si="31"/>
        <v>-1.9132118135502946E-4</v>
      </c>
      <c r="E272" s="20">
        <f t="shared" si="28"/>
        <v>3.2103921121285448E-2</v>
      </c>
      <c r="F272">
        <f t="shared" si="29"/>
        <v>-14678.469340425549</v>
      </c>
    </row>
    <row r="273" spans="1:6">
      <c r="A273" s="14">
        <f t="shared" si="26"/>
        <v>271</v>
      </c>
      <c r="B273" s="21">
        <f t="shared" si="30"/>
        <v>3752</v>
      </c>
      <c r="C273" s="20">
        <f t="shared" si="27"/>
        <v>5.3715030873663937E-2</v>
      </c>
      <c r="D273" s="20">
        <f t="shared" si="31"/>
        <v>-1.899663366204396E-4</v>
      </c>
      <c r="E273" s="20">
        <f t="shared" si="28"/>
        <v>3.2001112293314482E-2</v>
      </c>
      <c r="F273">
        <f t="shared" si="29"/>
        <v>-15116.141089124843</v>
      </c>
    </row>
    <row r="274" spans="1:6">
      <c r="A274" s="14">
        <f t="shared" si="26"/>
        <v>272</v>
      </c>
      <c r="B274" s="21">
        <f t="shared" si="30"/>
        <v>3764</v>
      </c>
      <c r="C274" s="20">
        <f t="shared" si="27"/>
        <v>5.3525064537043497E-2</v>
      </c>
      <c r="D274" s="20">
        <f t="shared" si="31"/>
        <v>-1.8862585058860432E-4</v>
      </c>
      <c r="E274" s="20">
        <f t="shared" si="28"/>
        <v>3.1898960395103877E-2</v>
      </c>
      <c r="F274">
        <f t="shared" si="29"/>
        <v>-15566.845253320795</v>
      </c>
    </row>
    <row r="275" spans="1:6">
      <c r="A275" s="14">
        <f t="shared" si="26"/>
        <v>273</v>
      </c>
      <c r="B275" s="21">
        <f t="shared" si="30"/>
        <v>3776</v>
      </c>
      <c r="C275" s="20">
        <f t="shared" si="27"/>
        <v>5.3336438686454893E-2</v>
      </c>
      <c r="D275" s="20">
        <f t="shared" si="31"/>
        <v>-1.8729952080727419E-4</v>
      </c>
      <c r="E275" s="20">
        <f t="shared" si="28"/>
        <v>3.179745914362575E-2</v>
      </c>
      <c r="F275">
        <f t="shared" si="29"/>
        <v>-16030.969895195163</v>
      </c>
    </row>
    <row r="276" spans="1:6">
      <c r="A276" s="14">
        <f t="shared" si="26"/>
        <v>274</v>
      </c>
      <c r="B276" s="21">
        <f t="shared" si="30"/>
        <v>3788</v>
      </c>
      <c r="C276" s="20">
        <f t="shared" si="27"/>
        <v>5.3149139165647619E-2</v>
      </c>
      <c r="D276" s="20">
        <f t="shared" si="31"/>
        <v>-1.8598714838480301E-4</v>
      </c>
      <c r="E276" s="20">
        <f t="shared" si="28"/>
        <v>3.1696602335822034E-2</v>
      </c>
      <c r="F276">
        <f t="shared" si="29"/>
        <v>-16508.914632136471</v>
      </c>
    </row>
    <row r="277" spans="1:6">
      <c r="A277" s="14">
        <f t="shared" si="26"/>
        <v>275</v>
      </c>
      <c r="B277" s="21">
        <f t="shared" si="30"/>
        <v>3800</v>
      </c>
      <c r="C277" s="20">
        <f t="shared" si="27"/>
        <v>5.2963152017262816E-2</v>
      </c>
      <c r="D277" s="20">
        <f t="shared" si="31"/>
        <v>-1.8468853791509671E-4</v>
      </c>
      <c r="E277" s="20">
        <f t="shared" si="28"/>
        <v>3.1596383847334264E-2</v>
      </c>
      <c r="F277">
        <f t="shared" si="29"/>
        <v>-17001.090980815974</v>
      </c>
    </row>
    <row r="278" spans="1:6">
      <c r="A278" s="14">
        <f t="shared" si="26"/>
        <v>276</v>
      </c>
      <c r="B278" s="21">
        <f t="shared" si="30"/>
        <v>3812</v>
      </c>
      <c r="C278" s="20">
        <f t="shared" si="27"/>
        <v>5.2778463479347719E-2</v>
      </c>
      <c r="D278" s="20">
        <f t="shared" si="31"/>
        <v>-1.8340349740447737E-4</v>
      </c>
      <c r="E278" s="20">
        <f t="shared" si="28"/>
        <v>3.1496797631257532E-2</v>
      </c>
      <c r="F278">
        <f t="shared" si="29"/>
        <v>-17507.922711508796</v>
      </c>
    </row>
    <row r="279" spans="1:6">
      <c r="A279" s="14">
        <f t="shared" si="26"/>
        <v>277</v>
      </c>
      <c r="B279" s="21">
        <f t="shared" si="30"/>
        <v>3824</v>
      </c>
      <c r="C279" s="20">
        <f t="shared" si="27"/>
        <v>5.2595059981943242E-2</v>
      </c>
      <c r="D279" s="20">
        <f t="shared" si="31"/>
        <v>-1.8213183820031328E-4</v>
      </c>
      <c r="E279" s="20">
        <f t="shared" si="28"/>
        <v>3.1397837716918064E-2</v>
      </c>
      <c r="F279">
        <f t="shared" si="29"/>
        <v>-18029.846212965738</v>
      </c>
    </row>
    <row r="280" spans="1:6">
      <c r="A280" s="14">
        <f t="shared" si="26"/>
        <v>278</v>
      </c>
      <c r="B280" s="21">
        <f t="shared" si="30"/>
        <v>3836</v>
      </c>
      <c r="C280" s="20">
        <f t="shared" si="27"/>
        <v>5.2412928143742932E-2</v>
      </c>
      <c r="D280" s="20">
        <f t="shared" si="31"/>
        <v>-1.808733749214253E-4</v>
      </c>
      <c r="E280" s="20">
        <f t="shared" si="28"/>
        <v>3.1299498208674052E-2</v>
      </c>
      <c r="F280">
        <f t="shared" si="29"/>
        <v>-18567.310868149558</v>
      </c>
    </row>
    <row r="281" spans="1:6">
      <c r="A281" s="14">
        <f t="shared" si="26"/>
        <v>279</v>
      </c>
      <c r="B281" s="21">
        <f t="shared" si="30"/>
        <v>3848</v>
      </c>
      <c r="C281" s="20">
        <f t="shared" si="27"/>
        <v>5.2232054768821506E-2</v>
      </c>
      <c r="D281" s="20">
        <f t="shared" si="31"/>
        <v>-1.7962792539007524E-4</v>
      </c>
      <c r="E281" s="20">
        <f t="shared" si="28"/>
        <v>3.120177328473887E-2</v>
      </c>
      <c r="F281">
        <f t="shared" si="29"/>
        <v>-19120.779441159804</v>
      </c>
    </row>
    <row r="282" spans="1:6">
      <c r="A282" s="14">
        <f t="shared" si="26"/>
        <v>280</v>
      </c>
      <c r="B282" s="21">
        <f t="shared" si="30"/>
        <v>3860</v>
      </c>
      <c r="C282" s="20">
        <f t="shared" si="27"/>
        <v>5.2052426843431435E-2</v>
      </c>
      <c r="D282" s="20">
        <f t="shared" si="31"/>
        <v>-1.7839531056578622E-4</v>
      </c>
      <c r="E282" s="20">
        <f t="shared" si="28"/>
        <v>3.1104657196026619E-2</v>
      </c>
      <c r="F282">
        <f t="shared" si="29"/>
        <v>-19690.728475678596</v>
      </c>
    </row>
    <row r="283" spans="1:6">
      <c r="A283" s="14">
        <f t="shared" si="26"/>
        <v>281</v>
      </c>
      <c r="B283" s="21">
        <f t="shared" si="30"/>
        <v>3872</v>
      </c>
      <c r="C283" s="20">
        <f t="shared" si="27"/>
        <v>5.1874031532865648E-2</v>
      </c>
      <c r="D283" s="20">
        <f t="shared" si="31"/>
        <v>-1.7717535448050215E-4</v>
      </c>
      <c r="E283" s="20">
        <f t="shared" si="28"/>
        <v>3.1008144265019143E-2</v>
      </c>
      <c r="F283">
        <f t="shared" si="29"/>
        <v>-20277.648705281073</v>
      </c>
    </row>
    <row r="284" spans="1:6">
      <c r="A284" s="14">
        <f t="shared" si="26"/>
        <v>282</v>
      </c>
      <c r="B284" s="21">
        <f t="shared" si="30"/>
        <v>3884</v>
      </c>
      <c r="C284" s="20">
        <f t="shared" si="27"/>
        <v>5.1696856178385146E-2</v>
      </c>
      <c r="D284" s="20">
        <f t="shared" si="31"/>
        <v>-1.7596788417556519E-4</v>
      </c>
      <c r="E284" s="20">
        <f t="shared" si="28"/>
        <v>3.0912228884654294E-2</v>
      </c>
      <c r="F284">
        <f t="shared" si="29"/>
        <v>-20882.045475963238</v>
      </c>
    </row>
    <row r="285" spans="1:6">
      <c r="A285" s="14">
        <f t="shared" si="26"/>
        <v>283</v>
      </c>
      <c r="B285" s="21">
        <f t="shared" si="30"/>
        <v>3896</v>
      </c>
      <c r="C285" s="20">
        <f t="shared" si="27"/>
        <v>5.1520888294209581E-2</v>
      </c>
      <c r="D285" s="20">
        <f t="shared" si="31"/>
        <v>-1.7477272964003948E-4</v>
      </c>
      <c r="E285" s="20">
        <f t="shared" si="28"/>
        <v>3.0816905517234879E-2</v>
      </c>
      <c r="F285">
        <f t="shared" si="29"/>
        <v>-21504.439181251728</v>
      </c>
    </row>
    <row r="286" spans="1:6">
      <c r="A286" s="14">
        <f t="shared" si="26"/>
        <v>284</v>
      </c>
      <c r="B286" s="21">
        <f t="shared" si="30"/>
        <v>3908</v>
      </c>
      <c r="C286" s="20">
        <f t="shared" si="27"/>
        <v>5.1346115564569542E-2</v>
      </c>
      <c r="D286" s="20">
        <f t="shared" si="31"/>
        <v>-1.7358972375051962E-4</v>
      </c>
      <c r="E286" s="20">
        <f t="shared" si="28"/>
        <v>3.0722168693357775E-2</v>
      </c>
      <c r="F286">
        <f t="shared" si="29"/>
        <v>-22145.365710269314</v>
      </c>
    </row>
    <row r="287" spans="1:6">
      <c r="A287" s="14">
        <f t="shared" si="26"/>
        <v>285</v>
      </c>
      <c r="B287" s="21">
        <f t="shared" si="30"/>
        <v>3920</v>
      </c>
      <c r="C287" s="20">
        <f t="shared" si="27"/>
        <v>5.1172525840819022E-2</v>
      </c>
      <c r="D287" s="20">
        <f t="shared" si="31"/>
        <v>-1.724187022124693E-4</v>
      </c>
      <c r="E287" s="20">
        <f t="shared" si="28"/>
        <v>3.0628013010863021E-2</v>
      </c>
      <c r="F287">
        <f t="shared" si="29"/>
        <v>-22805.376909142335</v>
      </c>
    </row>
    <row r="288" spans="1:6">
      <c r="A288" s="14">
        <f t="shared" si="26"/>
        <v>286</v>
      </c>
      <c r="B288" s="21">
        <f t="shared" si="30"/>
        <v>3932</v>
      </c>
      <c r="C288" s="20">
        <f t="shared" si="27"/>
        <v>5.1000107138606553E-2</v>
      </c>
      <c r="D288" s="20">
        <f t="shared" si="31"/>
        <v>-1.7125950350278807E-4</v>
      </c>
      <c r="E288" s="20">
        <f t="shared" si="28"/>
        <v>3.0534433133802056E-2</v>
      </c>
      <c r="F288">
        <f t="shared" si="29"/>
        <v>-23485.041056147675</v>
      </c>
    </row>
    <row r="289" spans="1:6">
      <c r="A289" s="14">
        <f t="shared" si="26"/>
        <v>287</v>
      </c>
      <c r="B289" s="21">
        <f t="shared" si="30"/>
        <v>3944</v>
      </c>
      <c r="C289" s="20">
        <f t="shared" si="27"/>
        <v>5.0828847635103765E-2</v>
      </c>
      <c r="D289" s="20">
        <f t="shared" si="31"/>
        <v>-1.7011196881392202E-4</v>
      </c>
      <c r="E289" s="20">
        <f t="shared" si="28"/>
        <v>3.0441423791425167E-2</v>
      </c>
      <c r="F289">
        <f t="shared" si="29"/>
        <v>-24184.943351007634</v>
      </c>
    </row>
    <row r="290" spans="1:6">
      <c r="A290" s="14">
        <f t="shared" si="26"/>
        <v>288</v>
      </c>
      <c r="B290" s="21">
        <f t="shared" si="30"/>
        <v>3956</v>
      </c>
      <c r="C290" s="20">
        <f t="shared" si="27"/>
        <v>5.0658735666289839E-2</v>
      </c>
      <c r="D290" s="20">
        <f t="shared" si="31"/>
        <v>-1.6897594199908467E-4</v>
      </c>
      <c r="E290" s="20">
        <f t="shared" si="28"/>
        <v>3.0348979777187288E-2</v>
      </c>
      <c r="F290">
        <f t="shared" si="29"/>
        <v>-24905.686418754605</v>
      </c>
    </row>
    <row r="291" spans="1:6">
      <c r="A291" s="14">
        <f t="shared" si="26"/>
        <v>289</v>
      </c>
      <c r="B291" s="21">
        <f t="shared" si="30"/>
        <v>3968</v>
      </c>
      <c r="C291" s="20">
        <f t="shared" si="27"/>
        <v>5.0489759724290754E-2</v>
      </c>
      <c r="D291" s="20">
        <f t="shared" si="31"/>
        <v>-1.6785126951899404E-4</v>
      </c>
      <c r="E291" s="20">
        <f t="shared" si="28"/>
        <v>3.0257095947772143E-2</v>
      </c>
      <c r="F291">
        <f t="shared" si="29"/>
        <v>-25647.890828598938</v>
      </c>
    </row>
    <row r="292" spans="1:6">
      <c r="A292" s="14">
        <f t="shared" si="26"/>
        <v>290</v>
      </c>
      <c r="B292" s="21">
        <f t="shared" si="30"/>
        <v>3980</v>
      </c>
      <c r="C292" s="20">
        <f t="shared" si="27"/>
        <v>5.032190845477176E-2</v>
      </c>
      <c r="D292" s="20">
        <f t="shared" si="31"/>
        <v>-1.6673780038956726E-4</v>
      </c>
      <c r="E292" s="20">
        <f t="shared" si="28"/>
        <v>3.0165767222133974E-2</v>
      </c>
      <c r="F292">
        <f t="shared" si="29"/>
        <v>-26412.195628247595</v>
      </c>
    </row>
    <row r="293" spans="1:6">
      <c r="A293" s="14">
        <f t="shared" si="26"/>
        <v>291</v>
      </c>
      <c r="B293" s="21">
        <f t="shared" si="30"/>
        <v>3992</v>
      </c>
      <c r="C293" s="20">
        <f t="shared" si="27"/>
        <v>5.0155170654382193E-2</v>
      </c>
      <c r="D293" s="20">
        <f t="shared" si="31"/>
        <v>-1.656353861311799E-4</v>
      </c>
      <c r="E293" s="20">
        <f t="shared" si="28"/>
        <v>3.0074988580556888E-2</v>
      </c>
      <c r="F293">
        <f t="shared" si="29"/>
        <v>-27199.258894131963</v>
      </c>
    </row>
    <row r="294" spans="1:6">
      <c r="A294" s="14">
        <f t="shared" si="26"/>
        <v>292</v>
      </c>
      <c r="B294" s="21">
        <f t="shared" si="30"/>
        <v>4004</v>
      </c>
      <c r="C294" s="20">
        <f t="shared" si="27"/>
        <v>4.9989535268251013E-2</v>
      </c>
      <c r="D294" s="20">
        <f t="shared" si="31"/>
        <v>-1.6454388071878226E-4</v>
      </c>
      <c r="E294" s="20">
        <f t="shared" si="28"/>
        <v>2.9984755063731015E-2</v>
      </c>
      <c r="F294">
        <f t="shared" si="29"/>
        <v>-28009.758298020795</v>
      </c>
    </row>
    <row r="295" spans="1:6">
      <c r="A295" s="14">
        <f t="shared" ref="A295:A358" si="32">A294+$H$22</f>
        <v>293</v>
      </c>
      <c r="B295" s="21">
        <f t="shared" si="30"/>
        <v>4016</v>
      </c>
      <c r="C295" s="20">
        <f t="shared" ref="C295:C358" si="33">C294+D294*$H$22</f>
        <v>4.9824991387532228E-2</v>
      </c>
      <c r="D295" s="20">
        <f t="shared" si="31"/>
        <v>-1.6346314053331326E-4</v>
      </c>
      <c r="E295" s="20">
        <f t="shared" ref="E295:E358" si="34">$H$10*C295/($H$16+C295+$H$13*POWER(C295,2) )</f>
        <v>2.9895061771845467E-2</v>
      </c>
      <c r="F295">
        <f t="shared" si="29"/>
        <v>-28844.391690504213</v>
      </c>
    </row>
    <row r="296" spans="1:6">
      <c r="A296" s="14">
        <f t="shared" si="32"/>
        <v>294</v>
      </c>
      <c r="B296" s="21">
        <f t="shared" si="30"/>
        <v>4028</v>
      </c>
      <c r="C296" s="20">
        <f t="shared" si="33"/>
        <v>4.9661528246998918E-2</v>
      </c>
      <c r="D296" s="20">
        <f t="shared" si="31"/>
        <v>-1.6239302431433553E-4</v>
      </c>
      <c r="E296" s="20">
        <f t="shared" si="34"/>
        <v>2.9805903863697657E-2</v>
      </c>
      <c r="F296">
        <f t="shared" si="29"/>
        <v>-29703.877701852318</v>
      </c>
    </row>
    <row r="297" spans="1:6">
      <c r="A297" s="14">
        <f t="shared" si="32"/>
        <v>295</v>
      </c>
      <c r="B297" s="21">
        <f t="shared" si="30"/>
        <v>4040</v>
      </c>
      <c r="C297" s="20">
        <f t="shared" si="33"/>
        <v>4.9499135222684579E-2</v>
      </c>
      <c r="D297" s="20">
        <f t="shared" si="31"/>
        <v>-1.6133339311349276E-4</v>
      </c>
      <c r="E297" s="20">
        <f t="shared" si="34"/>
        <v>2.9717276555818389E-2</v>
      </c>
      <c r="F297">
        <f t="shared" si="29"/>
        <v>-30588.956360765016</v>
      </c>
    </row>
    <row r="298" spans="1:6">
      <c r="A298" s="14">
        <f t="shared" si="32"/>
        <v>296</v>
      </c>
      <c r="B298" s="21">
        <f t="shared" si="30"/>
        <v>4052</v>
      </c>
      <c r="C298" s="20">
        <f t="shared" si="33"/>
        <v>4.9337801829571086E-2</v>
      </c>
      <c r="D298" s="20">
        <f t="shared" si="31"/>
        <v>-1.6028411024933062E-4</v>
      </c>
      <c r="E298" s="20">
        <f t="shared" si="34"/>
        <v>2.9629175121612891E-2</v>
      </c>
      <c r="F298">
        <f t="shared" si="29"/>
        <v>-31500.389731546744</v>
      </c>
    </row>
    <row r="299" spans="1:6">
      <c r="A299" s="14">
        <f t="shared" si="32"/>
        <v>297</v>
      </c>
      <c r="B299" s="21">
        <f t="shared" si="30"/>
        <v>4064</v>
      </c>
      <c r="C299" s="20">
        <f t="shared" si="33"/>
        <v>4.9177517719321759E-2</v>
      </c>
      <c r="D299" s="20">
        <f t="shared" si="31"/>
        <v>-1.5924504126289124E-4</v>
      </c>
      <c r="E299" s="20">
        <f t="shared" si="34"/>
        <v>2.9541594890516863E-2</v>
      </c>
      <c r="F299">
        <f t="shared" si="29"/>
        <v>-32438.9625702536</v>
      </c>
    </row>
    <row r="300" spans="1:6">
      <c r="A300" s="14">
        <f t="shared" si="32"/>
        <v>298</v>
      </c>
      <c r="B300" s="21">
        <f t="shared" si="30"/>
        <v>4076</v>
      </c>
      <c r="C300" s="20">
        <f t="shared" si="33"/>
        <v>4.9018272678058868E-2</v>
      </c>
      <c r="D300" s="20">
        <f t="shared" si="31"/>
        <v>-1.5821605387452906E-4</v>
      </c>
      <c r="E300" s="20">
        <f t="shared" si="34"/>
        <v>2.9454531247167782E-2</v>
      </c>
      <c r="F300">
        <f t="shared" si="29"/>
        <v>-33405.483000378612</v>
      </c>
    </row>
    <row r="301" spans="1:6">
      <c r="A301" s="14">
        <f t="shared" si="32"/>
        <v>299</v>
      </c>
      <c r="B301" s="21">
        <f t="shared" si="30"/>
        <v>4088</v>
      </c>
      <c r="C301" s="20">
        <f t="shared" si="33"/>
        <v>4.8860056624184342E-2</v>
      </c>
      <c r="D301" s="20">
        <f t="shared" si="31"/>
        <v>-1.5719701794156271E-4</v>
      </c>
      <c r="E301" s="20">
        <f t="shared" si="34"/>
        <v>2.9367979630590728E-2</v>
      </c>
      <c r="F301">
        <f t="shared" si="29"/>
        <v>-34400.783208656707</v>
      </c>
    </row>
    <row r="302" spans="1:6">
      <c r="A302" s="14">
        <f t="shared" si="32"/>
        <v>300</v>
      </c>
      <c r="B302" s="21">
        <f t="shared" si="30"/>
        <v>4100</v>
      </c>
      <c r="C302" s="20">
        <f t="shared" si="33"/>
        <v>4.8702859606242779E-2</v>
      </c>
      <c r="D302" s="20">
        <f t="shared" si="31"/>
        <v>-1.5618780541691232E-4</v>
      </c>
      <c r="E302" s="20">
        <f t="shared" si="34"/>
        <v>2.928193553339864E-2</v>
      </c>
      <c r="F302">
        <f t="shared" si="29"/>
        <v>-35425.72016158812</v>
      </c>
    </row>
    <row r="303" spans="1:6">
      <c r="A303" s="14">
        <f t="shared" si="32"/>
        <v>301</v>
      </c>
      <c r="B303" s="21">
        <f t="shared" si="30"/>
        <v>4112</v>
      </c>
      <c r="C303" s="20">
        <f t="shared" si="33"/>
        <v>4.8546671800825864E-2</v>
      </c>
      <c r="D303" s="20">
        <f t="shared" si="31"/>
        <v>-1.5518829030872899E-4</v>
      </c>
      <c r="E303" s="20">
        <f t="shared" si="34"/>
        <v>2.9196394501006705E-2</v>
      </c>
      <c r="F303">
        <f t="shared" si="29"/>
        <v>-36481.176343298219</v>
      </c>
    </row>
    <row r="304" spans="1:6">
      <c r="A304" s="14">
        <f t="shared" si="32"/>
        <v>302</v>
      </c>
      <c r="B304" s="21">
        <f t="shared" si="30"/>
        <v>4124</v>
      </c>
      <c r="C304" s="20">
        <f t="shared" si="33"/>
        <v>4.8391483510517135E-2</v>
      </c>
      <c r="D304" s="20">
        <f t="shared" si="31"/>
        <v>-1.5419834864086046E-4</v>
      </c>
      <c r="E304" s="20">
        <f t="shared" si="34"/>
        <v>2.91113521308605E-2</v>
      </c>
      <c r="F304">
        <f t="shared" si="29"/>
        <v>-37568.060515367302</v>
      </c>
    </row>
    <row r="305" spans="1:6">
      <c r="A305" s="14">
        <f t="shared" si="32"/>
        <v>303</v>
      </c>
      <c r="B305" s="21">
        <f t="shared" si="30"/>
        <v>4136</v>
      </c>
      <c r="C305" s="20">
        <f t="shared" si="33"/>
        <v>4.8237285161876274E-2</v>
      </c>
      <c r="D305" s="20">
        <f t="shared" si="31"/>
        <v>-1.5321785841428473E-4</v>
      </c>
      <c r="E305" s="20">
        <f t="shared" si="34"/>
        <v>2.9026804071677698E-2</v>
      </c>
      <c r="F305">
        <f t="shared" si="29"/>
        <v>-38687.308499286963</v>
      </c>
    </row>
    <row r="306" spans="1:6">
      <c r="A306" s="14">
        <f t="shared" si="32"/>
        <v>304</v>
      </c>
      <c r="B306" s="21">
        <f t="shared" si="30"/>
        <v>4148</v>
      </c>
      <c r="C306" s="20">
        <f t="shared" si="33"/>
        <v>4.8084067303461986E-2</v>
      </c>
      <c r="D306" s="20">
        <f t="shared" si="31"/>
        <v>-1.5224669956926187E-4</v>
      </c>
      <c r="E306" s="20">
        <f t="shared" si="34"/>
        <v>2.8942746022702932E-2</v>
      </c>
      <c r="F306">
        <f t="shared" si="29"/>
        <v>-39839.883982213738</v>
      </c>
    </row>
    <row r="307" spans="1:6">
      <c r="A307" s="14">
        <f t="shared" si="32"/>
        <v>305</v>
      </c>
      <c r="B307" s="21">
        <f t="shared" si="30"/>
        <v>4160</v>
      </c>
      <c r="C307" s="20">
        <f t="shared" si="33"/>
        <v>4.7931820603892727E-2</v>
      </c>
      <c r="D307" s="20">
        <f t="shared" si="31"/>
        <v>-1.512847539484885E-4</v>
      </c>
      <c r="E307" s="20">
        <f t="shared" si="34"/>
        <v>2.8859173732975724E-2</v>
      </c>
      <c r="F307">
        <f t="shared" si="29"/>
        <v>-41026.779346717172</v>
      </c>
    </row>
    <row r="308" spans="1:6">
      <c r="A308" s="14">
        <f t="shared" si="32"/>
        <v>306</v>
      </c>
      <c r="B308" s="21">
        <f t="shared" si="30"/>
        <v>4172</v>
      </c>
      <c r="C308" s="20">
        <f t="shared" si="33"/>
        <v>4.7780535849944239E-2</v>
      </c>
      <c r="D308" s="20">
        <f t="shared" si="31"/>
        <v>-1.503319052609739E-4</v>
      </c>
      <c r="E308" s="20">
        <f t="shared" si="34"/>
        <v>2.8776083000611088E-2</v>
      </c>
      <c r="F308">
        <f t="shared" si="29"/>
        <v>-42249.016525233477</v>
      </c>
    </row>
    <row r="309" spans="1:6">
      <c r="A309" s="14">
        <f t="shared" si="32"/>
        <v>307</v>
      </c>
      <c r="B309" s="21">
        <f t="shared" si="30"/>
        <v>4184</v>
      </c>
      <c r="C309" s="20">
        <f t="shared" si="33"/>
        <v>4.7630203944683265E-2</v>
      </c>
      <c r="D309" s="20">
        <f t="shared" si="31"/>
        <v>-1.4938803904673489E-4</v>
      </c>
      <c r="E309" s="20">
        <f t="shared" si="34"/>
        <v>2.8693469672092579E-2</v>
      </c>
      <c r="F309">
        <f t="shared" si="29"/>
        <v>-43507.647879963588</v>
      </c>
    </row>
    <row r="310" spans="1:6">
      <c r="A310" s="14">
        <f t="shared" si="32"/>
        <v>308</v>
      </c>
      <c r="B310" s="21">
        <f t="shared" si="30"/>
        <v>4196</v>
      </c>
      <c r="C310" s="20">
        <f t="shared" si="33"/>
        <v>4.7480815905636534E-2</v>
      </c>
      <c r="D310" s="20">
        <f t="shared" si="31"/>
        <v>-1.4845304264225062E-4</v>
      </c>
      <c r="E310" s="20">
        <f t="shared" si="34"/>
        <v>2.8611329641577511E-2</v>
      </c>
      <c r="F310">
        <f t="shared" si="29"/>
        <v>-44803.757108969796</v>
      </c>
    </row>
    <row r="311" spans="1:6">
      <c r="A311" s="14">
        <f t="shared" si="32"/>
        <v>309</v>
      </c>
      <c r="B311" s="21">
        <f t="shared" si="30"/>
        <v>4208</v>
      </c>
      <c r="C311" s="20">
        <f t="shared" si="33"/>
        <v>4.7332362862994283E-2</v>
      </c>
      <c r="D311" s="20">
        <f t="shared" si="31"/>
        <v>-1.4752680514673253E-4</v>
      </c>
      <c r="E311" s="20">
        <f t="shared" si="34"/>
        <v>2.8529658850214242E-2</v>
      </c>
      <c r="F311">
        <f t="shared" si="29"/>
        <v>-46138.460179254784</v>
      </c>
    </row>
    <row r="312" spans="1:6">
      <c r="A312" s="14">
        <f t="shared" si="32"/>
        <v>310</v>
      </c>
      <c r="B312" s="21">
        <f t="shared" si="30"/>
        <v>4220</v>
      </c>
      <c r="C312" s="20">
        <f t="shared" si="33"/>
        <v>4.7184836057847554E-2</v>
      </c>
      <c r="D312" s="20">
        <f t="shared" si="31"/>
        <v>-1.4660921738909177E-4</v>
      </c>
      <c r="E312" s="20">
        <f t="shared" si="34"/>
        <v>2.8448453285471038E-2</v>
      </c>
      <c r="F312">
        <f t="shared" si="29"/>
        <v>-47512.906287623206</v>
      </c>
    </row>
    <row r="313" spans="1:6">
      <c r="A313" s="14">
        <f t="shared" si="32"/>
        <v>311</v>
      </c>
      <c r="B313" s="21">
        <f t="shared" si="30"/>
        <v>4232</v>
      </c>
      <c r="C313" s="20">
        <f t="shared" si="33"/>
        <v>4.7038226840458462E-2</v>
      </c>
      <c r="D313" s="20">
        <f t="shared" si="31"/>
        <v>-1.4570017189556236E-4</v>
      </c>
      <c r="E313" s="20">
        <f t="shared" si="34"/>
        <v>2.8367708980476497E-2</v>
      </c>
      <c r="F313">
        <f t="shared" si="29"/>
        <v>-48928.278850155686</v>
      </c>
    </row>
    <row r="314" spans="1:6">
      <c r="A314" s="14">
        <f t="shared" si="32"/>
        <v>312</v>
      </c>
      <c r="B314" s="21">
        <f t="shared" si="30"/>
        <v>4244</v>
      </c>
      <c r="C314" s="20">
        <f t="shared" si="33"/>
        <v>4.6892526668562903E-2</v>
      </c>
      <c r="D314" s="20">
        <f t="shared" si="31"/>
        <v>-1.4479956285824019E-4</v>
      </c>
      <c r="E314" s="20">
        <f t="shared" si="34"/>
        <v>2.8287422013371259E-2</v>
      </c>
      <c r="F314">
        <f t="shared" si="29"/>
        <v>-50385.796521145188</v>
      </c>
    </row>
    <row r="315" spans="1:6">
      <c r="A315" s="14">
        <f t="shared" si="32"/>
        <v>313</v>
      </c>
      <c r="B315" s="21">
        <f t="shared" si="30"/>
        <v>4256</v>
      </c>
      <c r="C315" s="20">
        <f t="shared" si="33"/>
        <v>4.6747727105704663E-2</v>
      </c>
      <c r="D315" s="20">
        <f t="shared" si="31"/>
        <v>-1.4390728610400721E-4</v>
      </c>
      <c r="E315" s="20">
        <f t="shared" si="34"/>
        <v>2.8207588506670628E-2</v>
      </c>
      <c r="F315">
        <f t="shared" si="29"/>
        <v>-51886.714242374539</v>
      </c>
    </row>
    <row r="316" spans="1:6">
      <c r="A316" s="14">
        <f t="shared" si="32"/>
        <v>314</v>
      </c>
      <c r="B316" s="21">
        <f t="shared" si="30"/>
        <v>4268</v>
      </c>
      <c r="C316" s="20">
        <f t="shared" si="33"/>
        <v>4.6603819819600656E-2</v>
      </c>
      <c r="D316" s="20">
        <f t="shared" si="31"/>
        <v>-1.4302323906434031E-4</v>
      </c>
      <c r="E316" s="20">
        <f t="shared" si="34"/>
        <v>2.8128204626638099E-2</v>
      </c>
      <c r="F316">
        <f t="shared" si="29"/>
        <v>-53432.324323637338</v>
      </c>
    </row>
    <row r="317" spans="1:6">
      <c r="A317" s="14">
        <f t="shared" si="32"/>
        <v>315</v>
      </c>
      <c r="B317" s="21">
        <f t="shared" si="30"/>
        <v>4280</v>
      </c>
      <c r="C317" s="20">
        <f t="shared" si="33"/>
        <v>4.6460796580536312E-2</v>
      </c>
      <c r="D317" s="20">
        <f t="shared" si="31"/>
        <v>-1.4214732074576894E-4</v>
      </c>
      <c r="E317" s="20">
        <f t="shared" si="34"/>
        <v>2.8049266582669496E-2</v>
      </c>
      <c r="F317">
        <f t="shared" si="29"/>
        <v>-55023.957555434121</v>
      </c>
    </row>
    <row r="318" spans="1:6">
      <c r="A318" s="14">
        <f t="shared" si="32"/>
        <v>316</v>
      </c>
      <c r="B318" s="21">
        <f t="shared" si="30"/>
        <v>4292</v>
      </c>
      <c r="C318" s="20">
        <f t="shared" si="33"/>
        <v>4.631864925979054E-2</v>
      </c>
      <c r="D318" s="20">
        <f t="shared" si="31"/>
        <v>-1.4127943170082549E-4</v>
      </c>
      <c r="E318" s="20">
        <f t="shared" si="34"/>
        <v>2.7970770626687434E-2</v>
      </c>
      <c r="F318">
        <f t="shared" si="29"/>
        <v>-56662.984354800035</v>
      </c>
    </row>
    <row r="319" spans="1:6">
      <c r="A319" s="14">
        <f t="shared" si="32"/>
        <v>317</v>
      </c>
      <c r="B319" s="21">
        <f t="shared" si="30"/>
        <v>4304</v>
      </c>
      <c r="C319" s="20">
        <f t="shared" si="33"/>
        <v>4.6177369828089718E-2</v>
      </c>
      <c r="D319" s="20">
        <f t="shared" si="31"/>
        <v>-1.4041947399976232E-4</v>
      </c>
      <c r="E319" s="20">
        <f t="shared" si="34"/>
        <v>2.7892713052545978E-2</v>
      </c>
      <c r="F319">
        <f t="shared" si="29"/>
        <v>-58350.81594525207</v>
      </c>
    </row>
    <row r="320" spans="1:6">
      <c r="A320" s="14">
        <f t="shared" si="32"/>
        <v>318</v>
      </c>
      <c r="B320" s="21">
        <f t="shared" si="30"/>
        <v>4316</v>
      </c>
      <c r="C320" s="20">
        <f t="shared" si="33"/>
        <v>4.6036950354089959E-2</v>
      </c>
      <c r="D320" s="20">
        <f t="shared" si="31"/>
        <v>-1.3956735120274413E-4</v>
      </c>
      <c r="E320" s="20">
        <f t="shared" si="34"/>
        <v>2.7815090195445313E-2</v>
      </c>
      <c r="F320">
        <f t="shared" si="29"/>
        <v>-60088.905571870477</v>
      </c>
    </row>
    <row r="321" spans="1:6">
      <c r="A321" s="14">
        <f t="shared" si="32"/>
        <v>319</v>
      </c>
      <c r="B321" s="21">
        <f t="shared" si="30"/>
        <v>4328</v>
      </c>
      <c r="C321" s="20">
        <f t="shared" si="33"/>
        <v>4.5897383002887218E-2</v>
      </c>
      <c r="D321" s="20">
        <f t="shared" si="31"/>
        <v>-1.3872296833276551E-4</v>
      </c>
      <c r="E321" s="20">
        <f t="shared" si="34"/>
        <v>2.7737898431356187E-2</v>
      </c>
      <c r="F321">
        <f t="shared" si="29"/>
        <v>-61878.749752562471</v>
      </c>
    </row>
    <row r="322" spans="1:6">
      <c r="A322" s="14">
        <f t="shared" si="32"/>
        <v>320</v>
      </c>
      <c r="B322" s="21">
        <f t="shared" si="30"/>
        <v>4340</v>
      </c>
      <c r="C322" s="20">
        <f t="shared" si="33"/>
        <v>4.5758660034554449E-2</v>
      </c>
      <c r="D322" s="20">
        <f t="shared" si="31"/>
        <v>-1.3788623184907839E-4</v>
      </c>
      <c r="E322" s="20">
        <f t="shared" si="34"/>
        <v>2.7661134176453998E-2</v>
      </c>
      <c r="F322">
        <f t="shared" si="29"/>
        <v>-63721.889566583326</v>
      </c>
    </row>
    <row r="323" spans="1:6">
      <c r="A323" s="14">
        <f t="shared" si="32"/>
        <v>321</v>
      </c>
      <c r="B323" s="21">
        <f t="shared" si="30"/>
        <v>4352</v>
      </c>
      <c r="C323" s="20">
        <f t="shared" si="33"/>
        <v>4.5620773802705371E-2</v>
      </c>
      <c r="D323" s="20">
        <f t="shared" si="31"/>
        <v>-1.3705704962111223E-4</v>
      </c>
      <c r="E323" s="20">
        <f t="shared" si="34"/>
        <v>2.7584793886562185E-2</v>
      </c>
      <c r="F323">
        <f t="shared" ref="F323:F386" si="35">$G$12+($G$9-$G$12)*EXP($G$7*A323/($H$7-$G$4) )</f>
        <v>-65619.911981425947</v>
      </c>
    </row>
    <row r="324" spans="1:6">
      <c r="A324" s="14">
        <f t="shared" si="32"/>
        <v>322</v>
      </c>
      <c r="B324" s="21">
        <f t="shared" ref="B324:B387" si="36">B323+$H$4*$H$22</f>
        <v>4364</v>
      </c>
      <c r="C324" s="20">
        <f t="shared" si="33"/>
        <v>4.5483716753084255E-2</v>
      </c>
      <c r="D324" s="20">
        <f t="shared" ref="D324:D387" si="37">($H$4/B324)*($H$7-C324)-$H$10*C324/($H$16+C324+$H$13*POWER(C324,2) )</f>
        <v>-1.3623533090309503E-4</v>
      </c>
      <c r="E324" s="20">
        <f t="shared" si="34"/>
        <v>2.750887405660497E-2</v>
      </c>
      <c r="F324">
        <f t="shared" si="35"/>
        <v>-67574.451219220195</v>
      </c>
    </row>
    <row r="325" spans="1:6">
      <c r="A325" s="14">
        <f t="shared" si="32"/>
        <v>323</v>
      </c>
      <c r="B325" s="21">
        <f t="shared" si="36"/>
        <v>4376</v>
      </c>
      <c r="C325" s="20">
        <f t="shared" si="33"/>
        <v>4.534748142218116E-2</v>
      </c>
      <c r="D325" s="20">
        <f t="shared" si="37"/>
        <v>-1.3542098630907329E-4</v>
      </c>
      <c r="E325" s="20">
        <f t="shared" si="34"/>
        <v>2.7433371220069086E-2</v>
      </c>
      <c r="F325">
        <f t="shared" si="35"/>
        <v>-69587.19016382024</v>
      </c>
    </row>
    <row r="326" spans="1:6">
      <c r="A326" s="14">
        <f t="shared" si="32"/>
        <v>324</v>
      </c>
      <c r="B326" s="21">
        <f t="shared" si="36"/>
        <v>4388</v>
      </c>
      <c r="C326" s="20">
        <f t="shared" si="33"/>
        <v>4.5212060435872087E-2</v>
      </c>
      <c r="D326" s="20">
        <f t="shared" si="37"/>
        <v>-1.3461392778852527E-4</v>
      </c>
      <c r="E326" s="20">
        <f t="shared" si="34"/>
        <v>2.7358281948474381E-2</v>
      </c>
      <c r="F326">
        <f t="shared" si="35"/>
        <v>-71659.861809789101</v>
      </c>
    </row>
    <row r="327" spans="1:6">
      <c r="A327" s="14">
        <f t="shared" si="32"/>
        <v>325</v>
      </c>
      <c r="B327" s="21">
        <f t="shared" si="36"/>
        <v>4400</v>
      </c>
      <c r="C327" s="20">
        <f t="shared" si="33"/>
        <v>4.5077446508083562E-2</v>
      </c>
      <c r="D327" s="20">
        <f t="shared" si="37"/>
        <v>-1.3381406860246692E-4</v>
      </c>
      <c r="E327" s="20">
        <f t="shared" si="34"/>
        <v>2.7283602850853152E-2</v>
      </c>
      <c r="F327">
        <f t="shared" si="35"/>
        <v>-73794.250754529843</v>
      </c>
    </row>
    <row r="328" spans="1:6">
      <c r="A328" s="14">
        <f t="shared" si="32"/>
        <v>326</v>
      </c>
      <c r="B328" s="21">
        <f t="shared" si="36"/>
        <v>4412</v>
      </c>
      <c r="C328" s="20">
        <f t="shared" si="33"/>
        <v>4.4943632439481095E-2</v>
      </c>
      <c r="D328" s="20">
        <f t="shared" si="37"/>
        <v>-1.3302132330006086E-4</v>
      </c>
      <c r="E328" s="20">
        <f t="shared" si="34"/>
        <v>2.7209330573238009E-2</v>
      </c>
      <c r="F328">
        <f t="shared" si="35"/>
        <v>-75992.194734846838</v>
      </c>
    </row>
    <row r="329" spans="1:6">
      <c r="A329" s="14">
        <f t="shared" si="32"/>
        <v>327</v>
      </c>
      <c r="B329" s="21">
        <f t="shared" si="36"/>
        <v>4424</v>
      </c>
      <c r="C329" s="20">
        <f t="shared" si="33"/>
        <v>4.4810611116181037E-2</v>
      </c>
      <c r="D329" s="20">
        <f t="shared" si="37"/>
        <v>-1.3223560769569723E-4</v>
      </c>
      <c r="E329" s="20">
        <f t="shared" si="34"/>
        <v>2.7135461798158133E-2</v>
      </c>
      <c r="F329">
        <f t="shared" si="35"/>
        <v>-78255.58620926179</v>
      </c>
    </row>
    <row r="330" spans="1:6">
      <c r="A330" s="14">
        <f t="shared" si="32"/>
        <v>328</v>
      </c>
      <c r="B330" s="21">
        <f t="shared" si="36"/>
        <v>4436</v>
      </c>
      <c r="C330" s="20">
        <f t="shared" si="33"/>
        <v>4.4678375508485343E-2</v>
      </c>
      <c r="D330" s="20">
        <f t="shared" si="37"/>
        <v>-1.3145683884652898E-4</v>
      </c>
      <c r="E330" s="20">
        <f t="shared" si="34"/>
        <v>2.7061993244143684E-2</v>
      </c>
      <c r="F330">
        <f t="shared" si="35"/>
        <v>-80586.373987445433</v>
      </c>
    </row>
    <row r="331" spans="1:6">
      <c r="A331" s="14">
        <f t="shared" si="32"/>
        <v>329</v>
      </c>
      <c r="B331" s="21">
        <f t="shared" si="36"/>
        <v>4448</v>
      </c>
      <c r="C331" s="20">
        <f t="shared" si="33"/>
        <v>4.4546918669638814E-2</v>
      </c>
      <c r="D331" s="20">
        <f t="shared" si="37"/>
        <v>-1.3068493503058318E-4</v>
      </c>
      <c r="E331" s="20">
        <f t="shared" si="34"/>
        <v>2.6988921665238395E-2</v>
      </c>
      <c r="F331">
        <f t="shared" si="35"/>
        <v>-82986.564908166969</v>
      </c>
    </row>
    <row r="332" spans="1:6">
      <c r="A332" s="14">
        <f t="shared" si="32"/>
        <v>330</v>
      </c>
      <c r="B332" s="21">
        <f t="shared" si="36"/>
        <v>4460</v>
      </c>
      <c r="C332" s="20">
        <f t="shared" si="33"/>
        <v>4.4416233734608235E-2</v>
      </c>
      <c r="D332" s="20">
        <f t="shared" si="37"/>
        <v>-1.2991981572516714E-4</v>
      </c>
      <c r="E332" s="20">
        <f t="shared" si="34"/>
        <v>2.6916243850519942E-2</v>
      </c>
      <c r="F332">
        <f t="shared" si="35"/>
        <v>-85458.225567210015</v>
      </c>
    </row>
    <row r="333" spans="1:6">
      <c r="A333" s="14">
        <f t="shared" si="32"/>
        <v>331</v>
      </c>
      <c r="B333" s="21">
        <f t="shared" si="36"/>
        <v>4472</v>
      </c>
      <c r="C333" s="20">
        <f t="shared" si="33"/>
        <v>4.4286313918883068E-2</v>
      </c>
      <c r="D333" s="20">
        <f t="shared" si="37"/>
        <v>-1.2916140158578462E-4</v>
      </c>
      <c r="E333" s="20">
        <f t="shared" si="34"/>
        <v>2.6843956623628134E-2</v>
      </c>
      <c r="F333">
        <f t="shared" si="35"/>
        <v>-88003.484096737069</v>
      </c>
    </row>
    <row r="334" spans="1:6">
      <c r="A334" s="14">
        <f t="shared" si="32"/>
        <v>332</v>
      </c>
      <c r="B334" s="21">
        <f t="shared" si="36"/>
        <v>4484</v>
      </c>
      <c r="C334" s="20">
        <f t="shared" si="33"/>
        <v>4.415715251729728E-2</v>
      </c>
      <c r="D334" s="20">
        <f t="shared" si="37"/>
        <v>-1.2840961442553422E-4</v>
      </c>
      <c r="E334" s="20">
        <f t="shared" si="34"/>
        <v>2.6772056842300742E-2</v>
      </c>
      <c r="F334">
        <f t="shared" si="35"/>
        <v>-90624.531997641083</v>
      </c>
    </row>
    <row r="335" spans="1:6">
      <c r="A335" s="14">
        <f t="shared" si="32"/>
        <v>333</v>
      </c>
      <c r="B335" s="21">
        <f t="shared" si="36"/>
        <v>4496</v>
      </c>
      <c r="C335" s="20">
        <f t="shared" si="33"/>
        <v>4.4028742902871745E-2</v>
      </c>
      <c r="D335" s="20">
        <f t="shared" si="37"/>
        <v>-1.2766437719488599E-4</v>
      </c>
      <c r="E335" s="20">
        <f t="shared" si="34"/>
        <v>2.6700541397916756E-2</v>
      </c>
      <c r="F335">
        <f t="shared" si="35"/>
        <v>-93323.626026454222</v>
      </c>
    </row>
    <row r="336" spans="1:6">
      <c r="A336" s="14">
        <f t="shared" si="32"/>
        <v>334</v>
      </c>
      <c r="B336" s="21">
        <f t="shared" si="36"/>
        <v>4508</v>
      </c>
      <c r="C336" s="20">
        <f t="shared" si="33"/>
        <v>4.3901078525676859E-2</v>
      </c>
      <c r="D336" s="20">
        <f t="shared" si="37"/>
        <v>-1.2692561396180843E-4</v>
      </c>
      <c r="E336" s="20">
        <f t="shared" si="34"/>
        <v>2.6629407215046964E-2</v>
      </c>
      <c r="F336">
        <f t="shared" si="35"/>
        <v>-96103.090138446554</v>
      </c>
    </row>
    <row r="337" spans="1:6">
      <c r="A337" s="14">
        <f t="shared" si="32"/>
        <v>335</v>
      </c>
      <c r="B337" s="21">
        <f t="shared" si="36"/>
        <v>4520</v>
      </c>
      <c r="C337" s="20">
        <f t="shared" si="33"/>
        <v>4.3774152911715047E-2</v>
      </c>
      <c r="D337" s="20">
        <f t="shared" si="37"/>
        <v>-1.2619324989240552E-4</v>
      </c>
      <c r="E337" s="20">
        <f t="shared" si="34"/>
        <v>2.6558651251011749E-2</v>
      </c>
      <c r="F337">
        <f t="shared" si="35"/>
        <v>-98965.317488580564</v>
      </c>
    </row>
    <row r="338" spans="1:6">
      <c r="A338" s="14">
        <f t="shared" si="32"/>
        <v>336</v>
      </c>
      <c r="B338" s="21">
        <f t="shared" si="36"/>
        <v>4532</v>
      </c>
      <c r="C338" s="20">
        <f t="shared" si="33"/>
        <v>4.3647959661822638E-2</v>
      </c>
      <c r="D338" s="20">
        <f t="shared" si="37"/>
        <v>-1.2546721123189719E-4</v>
      </c>
      <c r="E338" s="20">
        <f t="shared" si="34"/>
        <v>2.6488270495445963E-2</v>
      </c>
      <c r="F338">
        <f t="shared" si="35"/>
        <v>-101912.77249205009</v>
      </c>
    </row>
    <row r="339" spans="1:6">
      <c r="A339" s="14">
        <f t="shared" si="32"/>
        <v>337</v>
      </c>
      <c r="B339" s="21">
        <f t="shared" si="36"/>
        <v>4544</v>
      </c>
      <c r="C339" s="20">
        <f t="shared" si="33"/>
        <v>4.3522492450590741E-2</v>
      </c>
      <c r="D339" s="20">
        <f t="shared" si="37"/>
        <v>-1.2474742528596414E-4</v>
      </c>
      <c r="E339" s="20">
        <f t="shared" si="34"/>
        <v>2.6418261969870672E-2</v>
      </c>
      <c r="F339">
        <f t="shared" si="35"/>
        <v>-104947.99294617322</v>
      </c>
    </row>
    <row r="340" spans="1:6">
      <c r="A340" s="14">
        <f t="shared" si="32"/>
        <v>338</v>
      </c>
      <c r="B340" s="21">
        <f t="shared" si="36"/>
        <v>4556</v>
      </c>
      <c r="C340" s="20">
        <f t="shared" si="33"/>
        <v>4.3397745025304774E-2</v>
      </c>
      <c r="D340" s="20">
        <f t="shared" si="37"/>
        <v>-1.2403382040245686E-4</v>
      </c>
      <c r="E340" s="20">
        <f t="shared" si="34"/>
        <v>2.6348622727271717E-2</v>
      </c>
      <c r="F340">
        <f t="shared" si="35"/>
        <v>-108073.59221546953</v>
      </c>
    </row>
    <row r="341" spans="1:6">
      <c r="A341" s="14">
        <f t="shared" si="32"/>
        <v>339</v>
      </c>
      <c r="B341" s="21">
        <f t="shared" si="36"/>
        <v>4568</v>
      </c>
      <c r="C341" s="20">
        <f t="shared" si="33"/>
        <v>4.3273711204902317E-2</v>
      </c>
      <c r="D341" s="20">
        <f t="shared" si="37"/>
        <v>-1.2332632595358703E-4</v>
      </c>
      <c r="E341" s="20">
        <f t="shared" si="34"/>
        <v>2.6279349851685018E-2</v>
      </c>
      <c r="F341">
        <f t="shared" si="35"/>
        <v>-111292.2614818002</v>
      </c>
    </row>
    <row r="342" spans="1:6">
      <c r="A342" s="14">
        <f t="shared" si="32"/>
        <v>340</v>
      </c>
      <c r="B342" s="21">
        <f t="shared" si="36"/>
        <v>4580</v>
      </c>
      <c r="C342" s="20">
        <f t="shared" si="33"/>
        <v>4.3150384878948733E-2</v>
      </c>
      <c r="D342" s="20">
        <f t="shared" si="37"/>
        <v>-1.2262487231832347E-4</v>
      </c>
      <c r="E342" s="20">
        <f t="shared" si="34"/>
        <v>2.6210440457788326E-2</v>
      </c>
      <c r="F342">
        <f t="shared" si="35"/>
        <v>-114606.77206151208</v>
      </c>
    </row>
    <row r="343" spans="1:6">
      <c r="A343" s="14">
        <f t="shared" si="32"/>
        <v>341</v>
      </c>
      <c r="B343" s="21">
        <f t="shared" si="36"/>
        <v>4592</v>
      </c>
      <c r="C343" s="20">
        <f t="shared" si="33"/>
        <v>4.302776000663041E-2</v>
      </c>
      <c r="D343" s="20">
        <f t="shared" si="37"/>
        <v>-1.2192939086519416E-4</v>
      </c>
      <c r="E343" s="20">
        <f t="shared" si="34"/>
        <v>2.6141891690499436E-2</v>
      </c>
      <c r="F343">
        <f t="shared" si="35"/>
        <v>-118019.97779157644</v>
      </c>
    </row>
    <row r="344" spans="1:6">
      <c r="A344" s="14">
        <f t="shared" si="32"/>
        <v>342</v>
      </c>
      <c r="B344" s="21">
        <f t="shared" si="36"/>
        <v>4604</v>
      </c>
      <c r="C344" s="20">
        <f t="shared" si="33"/>
        <v>4.2905830615765216E-2</v>
      </c>
      <c r="D344" s="20">
        <f t="shared" si="37"/>
        <v>-1.2123981393549407E-4</v>
      </c>
      <c r="E344" s="20">
        <f t="shared" si="34"/>
        <v>2.6073700724580762E-2</v>
      </c>
      <c r="F344">
        <f t="shared" si="35"/>
        <v>-121534.81748678043</v>
      </c>
    </row>
    <row r="345" spans="1:6">
      <c r="A345" s="14">
        <f t="shared" si="32"/>
        <v>343</v>
      </c>
      <c r="B345" s="21">
        <f t="shared" si="36"/>
        <v>4616</v>
      </c>
      <c r="C345" s="20">
        <f t="shared" si="33"/>
        <v>4.2784590801829725E-2</v>
      </c>
      <c r="D345" s="20">
        <f t="shared" si="37"/>
        <v>-1.2055607482673938E-4</v>
      </c>
      <c r="E345" s="20">
        <f t="shared" si="34"/>
        <v>2.6005864764250059E-2</v>
      </c>
      <c r="F345">
        <f t="shared" si="35"/>
        <v>-125154.31747008419</v>
      </c>
    </row>
    <row r="346" spans="1:6">
      <c r="A346" s="14">
        <f t="shared" si="32"/>
        <v>344</v>
      </c>
      <c r="B346" s="21">
        <f t="shared" si="36"/>
        <v>4628</v>
      </c>
      <c r="C346" s="20">
        <f t="shared" si="33"/>
        <v>4.2664034727002989E-2</v>
      </c>
      <c r="D346" s="20">
        <f t="shared" si="37"/>
        <v>-1.1987810777647906E-4</v>
      </c>
      <c r="E346" s="20">
        <f t="shared" si="34"/>
        <v>2.593838104279721E-2</v>
      </c>
      <c r="F346">
        <f t="shared" si="35"/>
        <v>-128881.59417832573</v>
      </c>
    </row>
    <row r="347" spans="1:6">
      <c r="A347" s="14">
        <f t="shared" si="32"/>
        <v>345</v>
      </c>
      <c r="B347" s="21">
        <f t="shared" si="36"/>
        <v>4640</v>
      </c>
      <c r="C347" s="20">
        <f t="shared" si="33"/>
        <v>4.254415661922651E-2</v>
      </c>
      <c r="D347" s="20">
        <f t="shared" si="37"/>
        <v>-1.1920584794641517E-4</v>
      </c>
      <c r="E347" s="20">
        <f t="shared" si="34"/>
        <v>2.5871246822207036E-2</v>
      </c>
      <c r="F347">
        <f t="shared" si="35"/>
        <v>-132719.85684551307</v>
      </c>
    </row>
    <row r="348" spans="1:6">
      <c r="A348" s="14">
        <f t="shared" si="32"/>
        <v>346</v>
      </c>
      <c r="B348" s="21">
        <f t="shared" si="36"/>
        <v>4652</v>
      </c>
      <c r="C348" s="20">
        <f t="shared" si="33"/>
        <v>4.2424950771280098E-2</v>
      </c>
      <c r="D348" s="20">
        <f t="shared" si="37"/>
        <v>-1.1853923140694306E-4</v>
      </c>
      <c r="E348" s="20">
        <f t="shared" si="34"/>
        <v>2.5804459392787991E-2</v>
      </c>
      <c r="F348">
        <f t="shared" si="35"/>
        <v>-136672.41026601702</v>
      </c>
    </row>
    <row r="349" spans="1:6">
      <c r="A349" s="14">
        <f t="shared" si="32"/>
        <v>347</v>
      </c>
      <c r="B349" s="21">
        <f t="shared" si="36"/>
        <v>4664</v>
      </c>
      <c r="C349" s="20">
        <f t="shared" si="33"/>
        <v>4.2306411539873155E-2</v>
      </c>
      <c r="D349" s="20">
        <f t="shared" si="37"/>
        <v>-1.1787819512172962E-4</v>
      </c>
      <c r="E349" s="20">
        <f t="shared" si="34"/>
        <v>2.5738016072806451E-2</v>
      </c>
      <c r="F349">
        <f t="shared" si="35"/>
        <v>-140742.65764004152</v>
      </c>
    </row>
    <row r="350" spans="1:6">
      <c r="A350" s="14">
        <f t="shared" si="32"/>
        <v>348</v>
      </c>
      <c r="B350" s="21">
        <f t="shared" si="36"/>
        <v>4676</v>
      </c>
      <c r="C350" s="20">
        <f t="shared" si="33"/>
        <v>4.2188533344751422E-2</v>
      </c>
      <c r="D350" s="20">
        <f t="shared" si="37"/>
        <v>-1.1722267693293001E-4</v>
      </c>
      <c r="E350" s="20">
        <f t="shared" si="34"/>
        <v>2.5671914208126898E-2</v>
      </c>
      <c r="F350">
        <f t="shared" si="35"/>
        <v>-144934.10350382503</v>
      </c>
    </row>
    <row r="351" spans="1:6">
      <c r="A351" s="14">
        <f t="shared" si="32"/>
        <v>349</v>
      </c>
      <c r="B351" s="21">
        <f t="shared" si="36"/>
        <v>4688</v>
      </c>
      <c r="C351" s="20">
        <f t="shared" si="33"/>
        <v>4.2071310667818496E-2</v>
      </c>
      <c r="D351" s="20">
        <f t="shared" si="37"/>
        <v>-1.1657261554643555E-4</v>
      </c>
      <c r="E351" s="20">
        <f t="shared" si="34"/>
        <v>2.560615117185748E-2</v>
      </c>
      <c r="F351">
        <f t="shared" si="35"/>
        <v>-149250.35674709087</v>
      </c>
    </row>
    <row r="352" spans="1:6">
      <c r="A352" s="14">
        <f t="shared" si="32"/>
        <v>350</v>
      </c>
      <c r="B352" s="21">
        <f t="shared" si="36"/>
        <v>4700</v>
      </c>
      <c r="C352" s="20">
        <f t="shared" si="33"/>
        <v>4.195473805227206E-2</v>
      </c>
      <c r="D352" s="20">
        <f t="shared" si="37"/>
        <v>-1.1592795051750676E-4</v>
      </c>
      <c r="E352" s="20">
        <f t="shared" si="34"/>
        <v>2.5540724364001066E-2</v>
      </c>
      <c r="F352">
        <f t="shared" si="35"/>
        <v>-153695.13372034935</v>
      </c>
    </row>
    <row r="353" spans="1:6">
      <c r="A353" s="14">
        <f t="shared" si="32"/>
        <v>351</v>
      </c>
      <c r="B353" s="21">
        <f t="shared" si="36"/>
        <v>4712</v>
      </c>
      <c r="C353" s="20">
        <f t="shared" si="33"/>
        <v>4.1838810101754553E-2</v>
      </c>
      <c r="D353" s="20">
        <f t="shared" si="37"/>
        <v>-1.1528862223668043E-4</v>
      </c>
      <c r="E353" s="20">
        <f t="shared" si="34"/>
        <v>2.5475631211111668E-2</v>
      </c>
      <c r="F353">
        <f t="shared" si="35"/>
        <v>-158272.26143472269</v>
      </c>
    </row>
    <row r="354" spans="1:6">
      <c r="A354" s="14">
        <f t="shared" si="32"/>
        <v>352</v>
      </c>
      <c r="B354" s="21">
        <f t="shared" si="36"/>
        <v>4724</v>
      </c>
      <c r="C354" s="20">
        <f t="shared" si="33"/>
        <v>4.1723521479517869E-2</v>
      </c>
      <c r="D354" s="20">
        <f t="shared" si="37"/>
        <v>-1.1465457191598902E-4</v>
      </c>
      <c r="E354" s="20">
        <f t="shared" si="34"/>
        <v>2.5410869165956161E-2</v>
      </c>
      <c r="F354">
        <f t="shared" si="35"/>
        <v>-162985.68085705373</v>
      </c>
    </row>
    <row r="355" spans="1:6">
      <c r="A355" s="14">
        <f t="shared" si="32"/>
        <v>353</v>
      </c>
      <c r="B355" s="21">
        <f t="shared" si="36"/>
        <v>4736</v>
      </c>
      <c r="C355" s="20">
        <f t="shared" si="33"/>
        <v>4.1608866907601877E-2</v>
      </c>
      <c r="D355" s="20">
        <f t="shared" si="37"/>
        <v>-1.1402574157532569E-4</v>
      </c>
      <c r="E355" s="20">
        <f t="shared" si="34"/>
        <v>2.5346435707181064E-2</v>
      </c>
      <c r="F355">
        <f t="shared" si="35"/>
        <v>-167839.45030312843</v>
      </c>
    </row>
    <row r="356" spans="1:6">
      <c r="A356" s="14">
        <f t="shared" si="32"/>
        <v>354</v>
      </c>
      <c r="B356" s="21">
        <f t="shared" si="36"/>
        <v>4748</v>
      </c>
      <c r="C356" s="20">
        <f t="shared" si="33"/>
        <v>4.1494841166026551E-2</v>
      </c>
      <c r="D356" s="20">
        <f t="shared" si="37"/>
        <v>-1.1340207402922575E-4</v>
      </c>
      <c r="E356" s="20">
        <f t="shared" si="34"/>
        <v>2.528232833898451E-2</v>
      </c>
      <c r="F356">
        <f t="shared" si="35"/>
        <v>-172837.74893193977</v>
      </c>
    </row>
    <row r="357" spans="1:6">
      <c r="A357" s="14">
        <f t="shared" si="32"/>
        <v>355</v>
      </c>
      <c r="B357" s="21">
        <f t="shared" si="36"/>
        <v>4760</v>
      </c>
      <c r="C357" s="20">
        <f t="shared" si="33"/>
        <v>4.1381439091997325E-2</v>
      </c>
      <c r="D357" s="20">
        <f t="shared" si="37"/>
        <v>-1.1278351287374866E-4</v>
      </c>
      <c r="E357" s="20">
        <f t="shared" si="34"/>
        <v>2.5218544590793084E-2</v>
      </c>
      <c r="F357">
        <f t="shared" si="35"/>
        <v>-177984.88034399692</v>
      </c>
    </row>
    <row r="358" spans="1:6">
      <c r="A358" s="14">
        <f t="shared" si="32"/>
        <v>356</v>
      </c>
      <c r="B358" s="21">
        <f t="shared" si="36"/>
        <v>4772</v>
      </c>
      <c r="C358" s="20">
        <f t="shared" si="33"/>
        <v>4.1268655579123577E-2</v>
      </c>
      <c r="D358" s="20">
        <f t="shared" si="37"/>
        <v>-1.1217000247373821E-4</v>
      </c>
      <c r="E358" s="20">
        <f t="shared" si="34"/>
        <v>2.5155082016943671E-2</v>
      </c>
      <c r="F358">
        <f t="shared" si="35"/>
        <v>-183285.27628678342</v>
      </c>
    </row>
    <row r="359" spans="1:6">
      <c r="A359" s="14">
        <f t="shared" ref="A359:A402" si="38">A358+$H$22</f>
        <v>357</v>
      </c>
      <c r="B359" s="21">
        <f t="shared" si="36"/>
        <v>4784</v>
      </c>
      <c r="C359" s="20">
        <f t="shared" ref="C359:C402" si="39">C358+D358*$H$22</f>
        <v>4.1156485576649839E-2</v>
      </c>
      <c r="D359" s="20">
        <f t="shared" si="37"/>
        <v>-1.1156148795025272E-4</v>
      </c>
      <c r="E359" s="20">
        <f t="shared" ref="E359:E402" si="40">$H$10*C359/($H$16+C359+$H$13*POWER(C359,2) )</f>
        <v>2.5091938196370029E-2</v>
      </c>
      <c r="F359">
        <f t="shared" si="35"/>
        <v>-188743.50047054858</v>
      </c>
    </row>
    <row r="360" spans="1:6">
      <c r="A360" s="14">
        <f t="shared" si="38"/>
        <v>358</v>
      </c>
      <c r="B360" s="21">
        <f t="shared" si="36"/>
        <v>4796</v>
      </c>
      <c r="C360" s="20">
        <f t="shared" si="39"/>
        <v>4.1044924088699586E-2</v>
      </c>
      <c r="D360" s="20">
        <f t="shared" si="37"/>
        <v>-1.1095791516826936E-4</v>
      </c>
      <c r="E360" s="20">
        <f t="shared" si="40"/>
        <v>2.5029110732294121E-2</v>
      </c>
      <c r="F360">
        <f t="shared" si="35"/>
        <v>-194364.25249772225</v>
      </c>
    </row>
    <row r="361" spans="1:6">
      <c r="A361" s="14">
        <f t="shared" si="38"/>
        <v>359</v>
      </c>
      <c r="B361" s="21">
        <f t="shared" si="36"/>
        <v>4808</v>
      </c>
      <c r="C361" s="20">
        <f t="shared" si="39"/>
        <v>4.0933966173531317E-2</v>
      </c>
      <c r="D361" s="20">
        <f t="shared" si="37"/>
        <v>-1.1035923072456877E-4</v>
      </c>
      <c r="E361" s="20">
        <f t="shared" si="40"/>
        <v>2.4966597251922077E-2</v>
      </c>
      <c r="F361">
        <f t="shared" si="35"/>
        <v>-200152.3719093329</v>
      </c>
    </row>
    <row r="362" spans="1:6">
      <c r="A362" s="14">
        <f t="shared" si="38"/>
        <v>360</v>
      </c>
      <c r="B362" s="21">
        <f t="shared" si="36"/>
        <v>4820</v>
      </c>
      <c r="C362" s="20">
        <f t="shared" si="39"/>
        <v>4.0823606942806748E-2</v>
      </c>
      <c r="D362" s="20">
        <f t="shared" si="37"/>
        <v>-1.0976538193592511E-4</v>
      </c>
      <c r="E362" s="20">
        <f t="shared" si="40"/>
        <v>2.4904395406144704E-2</v>
      </c>
      <c r="F362">
        <f t="shared" si="35"/>
        <v>-206112.84235191773</v>
      </c>
    </row>
    <row r="363" spans="1:6">
      <c r="A363" s="14">
        <f t="shared" si="38"/>
        <v>361</v>
      </c>
      <c r="B363" s="21">
        <f t="shared" si="36"/>
        <v>4832</v>
      </c>
      <c r="C363" s="20">
        <f t="shared" si="39"/>
        <v>4.0713841560870823E-2</v>
      </c>
      <c r="D363" s="20">
        <f t="shared" si="37"/>
        <v>-1.0917631682746953E-4</v>
      </c>
      <c r="E363" s="20">
        <f t="shared" si="40"/>
        <v>2.4842502869242528E-2</v>
      </c>
      <c r="F363">
        <f t="shared" si="35"/>
        <v>-212250.79586850473</v>
      </c>
    </row>
    <row r="364" spans="1:6">
      <c r="A364" s="14">
        <f t="shared" si="38"/>
        <v>362</v>
      </c>
      <c r="B364" s="21">
        <f t="shared" si="36"/>
        <v>4844</v>
      </c>
      <c r="C364" s="20">
        <f t="shared" si="39"/>
        <v>4.0604665244043353E-2</v>
      </c>
      <c r="D364" s="20">
        <f t="shared" si="37"/>
        <v>-1.0859198412128263E-4</v>
      </c>
      <c r="E364" s="20">
        <f t="shared" si="40"/>
        <v>2.4780917338595162E-2</v>
      </c>
      <c r="F364">
        <f t="shared" si="35"/>
        <v>-218571.51731737313</v>
      </c>
    </row>
    <row r="365" spans="1:6">
      <c r="A365" s="14">
        <f t="shared" si="38"/>
        <v>363</v>
      </c>
      <c r="B365" s="21">
        <f t="shared" si="36"/>
        <v>4856</v>
      </c>
      <c r="C365" s="20">
        <f t="shared" si="39"/>
        <v>4.049607325992207E-2</v>
      </c>
      <c r="D365" s="20">
        <f t="shared" si="37"/>
        <v>-1.080123332251777E-4</v>
      </c>
      <c r="E365" s="20">
        <f t="shared" si="40"/>
        <v>2.4719636534395056E-2</v>
      </c>
      <c r="F365">
        <f t="shared" si="35"/>
        <v>-225080.44892238022</v>
      </c>
    </row>
    <row r="366" spans="1:6">
      <c r="A366" s="14">
        <f t="shared" si="38"/>
        <v>364</v>
      </c>
      <c r="B366" s="21">
        <f t="shared" si="36"/>
        <v>4868</v>
      </c>
      <c r="C366" s="20">
        <f t="shared" si="39"/>
        <v>4.0388060926696889E-2</v>
      </c>
      <c r="D366" s="20">
        <f t="shared" si="37"/>
        <v>-1.0743731422175815E-4</v>
      </c>
      <c r="E366" s="20">
        <f t="shared" si="40"/>
        <v>2.4658658199365479E-2</v>
      </c>
      <c r="F366">
        <f t="shared" si="35"/>
        <v>-231783.19495879195</v>
      </c>
    </row>
    <row r="367" spans="1:6">
      <c r="A367" s="14">
        <f t="shared" si="38"/>
        <v>365</v>
      </c>
      <c r="B367" s="21">
        <f t="shared" si="36"/>
        <v>4880</v>
      </c>
      <c r="C367" s="20">
        <f t="shared" si="39"/>
        <v>4.0280623612475128E-2</v>
      </c>
      <c r="D367" s="20">
        <f t="shared" si="37"/>
        <v>-1.0686687785761012E-4</v>
      </c>
      <c r="E367" s="20">
        <f t="shared" si="40"/>
        <v>2.4597980098482675E-2</v>
      </c>
      <c r="F367">
        <f t="shared" si="35"/>
        <v>-238685.52657863335</v>
      </c>
    </row>
    <row r="368" spans="1:6">
      <c r="A368" s="14">
        <f t="shared" si="38"/>
        <v>366</v>
      </c>
      <c r="B368" s="21">
        <f t="shared" si="36"/>
        <v>4892</v>
      </c>
      <c r="C368" s="20">
        <f t="shared" si="39"/>
        <v>4.0173756734617518E-2</v>
      </c>
      <c r="D368" s="20">
        <f t="shared" si="37"/>
        <v>-1.063009755327346E-4</v>
      </c>
      <c r="E368" s="20">
        <f t="shared" si="40"/>
        <v>2.4537600018702112E-2</v>
      </c>
      <c r="F368">
        <f t="shared" si="35"/>
        <v>-245793.38677973064</v>
      </c>
    </row>
    <row r="369" spans="1:6">
      <c r="A369" s="14">
        <f t="shared" si="38"/>
        <v>367</v>
      </c>
      <c r="B369" s="21">
        <f t="shared" si="36"/>
        <v>4904</v>
      </c>
      <c r="C369" s="20">
        <f t="shared" si="39"/>
        <v>4.0067455759084783E-2</v>
      </c>
      <c r="D369" s="20">
        <f t="shared" si="37"/>
        <v>-1.0573955929015638E-4</v>
      </c>
      <c r="E369" s="20">
        <f t="shared" si="40"/>
        <v>2.4477515768688805E-2</v>
      </c>
      <c r="F369">
        <f t="shared" si="35"/>
        <v>-253112.89552270446</v>
      </c>
    </row>
    <row r="370" spans="1:6">
      <c r="A370" s="14">
        <f t="shared" si="38"/>
        <v>368</v>
      </c>
      <c r="B370" s="21">
        <f t="shared" si="36"/>
        <v>4916</v>
      </c>
      <c r="C370" s="20">
        <f t="shared" si="39"/>
        <v>3.9961716199794627E-2</v>
      </c>
      <c r="D370" s="20">
        <f t="shared" si="37"/>
        <v>-1.051825818057274E-4</v>
      </c>
      <c r="E370" s="20">
        <f t="shared" si="40"/>
        <v>2.441772517855155E-2</v>
      </c>
      <c r="F370">
        <f t="shared" si="35"/>
        <v>-260650.35500034102</v>
      </c>
    </row>
    <row r="371" spans="1:6">
      <c r="A371" s="14">
        <f t="shared" si="38"/>
        <v>369</v>
      </c>
      <c r="B371" s="21">
        <f t="shared" si="36"/>
        <v>4928</v>
      </c>
      <c r="C371" s="20">
        <f t="shared" si="39"/>
        <v>3.9856533617988896E-2</v>
      </c>
      <c r="D371" s="20">
        <f t="shared" si="37"/>
        <v>-1.0462999637815551E-4</v>
      </c>
      <c r="E371" s="20">
        <f t="shared" si="40"/>
        <v>2.4358226099581104E-2</v>
      </c>
      <c r="F371">
        <f t="shared" si="35"/>
        <v>-268412.25506385817</v>
      </c>
    </row>
    <row r="372" spans="1:6">
      <c r="A372" s="14">
        <f t="shared" si="38"/>
        <v>370</v>
      </c>
      <c r="B372" s="21">
        <f t="shared" si="36"/>
        <v>4940</v>
      </c>
      <c r="C372" s="20">
        <f t="shared" si="39"/>
        <v>3.975190362161074E-2</v>
      </c>
      <c r="D372" s="20">
        <f t="shared" si="37"/>
        <v>-1.0408175691916516E-4</v>
      </c>
      <c r="E372" s="20">
        <f t="shared" si="40"/>
        <v>2.4299016403992176E-2</v>
      </c>
      <c r="F372">
        <f t="shared" si="35"/>
        <v>-276405.27881075733</v>
      </c>
    </row>
    <row r="373" spans="1:6">
      <c r="A373" s="14">
        <f t="shared" si="38"/>
        <v>371</v>
      </c>
      <c r="B373" s="21">
        <f t="shared" si="36"/>
        <v>4952</v>
      </c>
      <c r="C373" s="20">
        <f t="shared" si="39"/>
        <v>3.9647821864691575E-2</v>
      </c>
      <c r="D373" s="20">
        <f t="shared" si="37"/>
        <v>-1.0353781794385924E-4</v>
      </c>
      <c r="E373" s="20">
        <f t="shared" si="40"/>
        <v>2.4240093984669159E-2</v>
      </c>
      <c r="F373">
        <f t="shared" si="35"/>
        <v>-284636.30833905342</v>
      </c>
    </row>
    <row r="374" spans="1:6">
      <c r="A374" s="14">
        <f t="shared" si="38"/>
        <v>372</v>
      </c>
      <c r="B374" s="21">
        <f t="shared" si="36"/>
        <v>4964</v>
      </c>
      <c r="C374" s="20">
        <f t="shared" si="39"/>
        <v>3.9544284046747716E-2</v>
      </c>
      <c r="D374" s="20">
        <f t="shared" si="37"/>
        <v>-1.029981345612406E-4</v>
      </c>
      <c r="E374" s="20">
        <f t="shared" si="40"/>
        <v>2.4181456754915599E-2</v>
      </c>
      <c r="F374">
        <f t="shared" si="35"/>
        <v>-293112.43067285256</v>
      </c>
    </row>
    <row r="375" spans="1:6">
      <c r="A375" s="14">
        <f t="shared" si="38"/>
        <v>373</v>
      </c>
      <c r="B375" s="21">
        <f t="shared" si="36"/>
        <v>4976</v>
      </c>
      <c r="C375" s="20">
        <f t="shared" si="39"/>
        <v>3.9441285912186472E-2</v>
      </c>
      <c r="D375" s="20">
        <f t="shared" si="37"/>
        <v>-1.0246266246497285E-4</v>
      </c>
      <c r="E375" s="20">
        <f t="shared" si="40"/>
        <v>2.412310264820729E-2</v>
      </c>
      <c r="F375">
        <f t="shared" si="35"/>
        <v>-301840.94386437215</v>
      </c>
    </row>
    <row r="376" spans="1:6">
      <c r="A376" s="14">
        <f t="shared" si="38"/>
        <v>374</v>
      </c>
      <c r="B376" s="21">
        <f t="shared" si="36"/>
        <v>4988</v>
      </c>
      <c r="C376" s="20">
        <f t="shared" si="39"/>
        <v>3.9338823249721502E-2</v>
      </c>
      <c r="D376" s="20">
        <f t="shared" si="37"/>
        <v>-1.0193135792421065E-4</v>
      </c>
      <c r="E376" s="20">
        <f t="shared" si="40"/>
        <v>2.4065029617948937E-2</v>
      </c>
      <c r="F376">
        <f t="shared" si="35"/>
        <v>-310829.36327766255</v>
      </c>
    </row>
    <row r="377" spans="1:6">
      <c r="A377" s="14">
        <f t="shared" si="38"/>
        <v>375</v>
      </c>
      <c r="B377" s="21">
        <f t="shared" si="36"/>
        <v>5000</v>
      </c>
      <c r="C377" s="20">
        <f t="shared" si="39"/>
        <v>3.9236891891797292E-2</v>
      </c>
      <c r="D377" s="20">
        <f t="shared" si="37"/>
        <v>-1.0140417777467284E-4</v>
      </c>
      <c r="E377" s="20">
        <f t="shared" si="40"/>
        <v>2.4007235637234357E-2</v>
      </c>
      <c r="F377">
        <f t="shared" si="35"/>
        <v>-320085.42805942992</v>
      </c>
    </row>
    <row r="378" spans="1:6">
      <c r="A378" s="14">
        <f t="shared" si="38"/>
        <v>376</v>
      </c>
      <c r="B378" s="21">
        <f t="shared" si="36"/>
        <v>5012</v>
      </c>
      <c r="C378" s="20">
        <f t="shared" si="39"/>
        <v>3.9135487714022615E-2</v>
      </c>
      <c r="D378" s="20">
        <f t="shared" si="37"/>
        <v>-1.0088107940983346E-4</v>
      </c>
      <c r="E378" s="20">
        <f t="shared" si="40"/>
        <v>2.3949718698610099E-2</v>
      </c>
      <c r="F378">
        <f t="shared" si="35"/>
        <v>-329617.10780254297</v>
      </c>
    </row>
    <row r="379" spans="1:6">
      <c r="A379" s="14">
        <f t="shared" si="38"/>
        <v>377</v>
      </c>
      <c r="B379" s="21">
        <f t="shared" si="36"/>
        <v>5024</v>
      </c>
      <c r="C379" s="20">
        <f t="shared" si="39"/>
        <v>3.9034606634612778E-2</v>
      </c>
      <c r="D379" s="20">
        <f t="shared" si="37"/>
        <v>-1.0036202077232104E-4</v>
      </c>
      <c r="E379" s="20">
        <f t="shared" si="40"/>
        <v>2.3892476813842514E-2</v>
      </c>
      <c r="F379">
        <f t="shared" si="35"/>
        <v>-339432.60940795945</v>
      </c>
    </row>
    <row r="380" spans="1:6">
      <c r="A380" s="14">
        <f t="shared" si="38"/>
        <v>378</v>
      </c>
      <c r="B380" s="21">
        <f t="shared" si="36"/>
        <v>5036</v>
      </c>
      <c r="C380" s="20">
        <f t="shared" si="39"/>
        <v>3.8934244613840457E-2</v>
      </c>
      <c r="D380" s="20">
        <f t="shared" si="37"/>
        <v>-9.9846960345401081E-5</v>
      </c>
      <c r="E380" s="20">
        <f t="shared" si="40"/>
        <v>2.3835508013688122E-2</v>
      </c>
      <c r="F380">
        <f t="shared" si="35"/>
        <v>-349540.38415097323</v>
      </c>
    </row>
    <row r="381" spans="1:6">
      <c r="A381" s="14">
        <f t="shared" si="38"/>
        <v>379</v>
      </c>
      <c r="B381" s="21">
        <f t="shared" si="36"/>
        <v>5048</v>
      </c>
      <c r="C381" s="20">
        <f t="shared" si="39"/>
        <v>3.8834397653495056E-2</v>
      </c>
      <c r="D381" s="20">
        <f t="shared" si="37"/>
        <v>-9.9335857144687567E-5</v>
      </c>
      <c r="E381" s="20">
        <f t="shared" si="40"/>
        <v>2.3778810347667281E-2</v>
      </c>
      <c r="F381">
        <f t="shared" si="35"/>
        <v>-359949.13495787379</v>
      </c>
    </row>
    <row r="382" spans="1:6">
      <c r="A382" s="14">
        <f t="shared" si="38"/>
        <v>380</v>
      </c>
      <c r="B382" s="21">
        <f t="shared" si="36"/>
        <v>5060</v>
      </c>
      <c r="C382" s="20">
        <f t="shared" si="39"/>
        <v>3.8735061796350369E-2</v>
      </c>
      <c r="D382" s="20">
        <f t="shared" si="37"/>
        <v>-9.8828670709913413E-5</v>
      </c>
      <c r="E382" s="20">
        <f t="shared" si="40"/>
        <v>2.3722381883841102E-2</v>
      </c>
      <c r="F382">
        <f t="shared" si="35"/>
        <v>-370667.82389927743</v>
      </c>
    </row>
    <row r="383" spans="1:6">
      <c r="A383" s="14">
        <f t="shared" si="38"/>
        <v>381</v>
      </c>
      <c r="B383" s="21">
        <f t="shared" si="36"/>
        <v>5072</v>
      </c>
      <c r="C383" s="20">
        <f t="shared" si="39"/>
        <v>3.8636233125640455E-2</v>
      </c>
      <c r="D383" s="20">
        <f t="shared" si="37"/>
        <v>-9.8325361096975039E-5</v>
      </c>
      <c r="E383" s="20">
        <f t="shared" si="40"/>
        <v>2.3666220708591517E-2</v>
      </c>
      <c r="F383">
        <f t="shared" si="35"/>
        <v>-381705.67990659084</v>
      </c>
    </row>
    <row r="384" spans="1:6">
      <c r="A384" s="14">
        <f t="shared" si="38"/>
        <v>382</v>
      </c>
      <c r="B384" s="21">
        <f t="shared" si="36"/>
        <v>5084</v>
      </c>
      <c r="C384" s="20">
        <f t="shared" si="39"/>
        <v>3.853790776454348E-2</v>
      </c>
      <c r="D384" s="20">
        <f t="shared" si="37"/>
        <v>-9.7825888870008149E-5</v>
      </c>
      <c r="E384" s="20">
        <f t="shared" si="40"/>
        <v>2.3610324926404521E-2</v>
      </c>
      <c r="F384">
        <f t="shared" si="35"/>
        <v>-393072.20671823929</v>
      </c>
    </row>
    <row r="385" spans="1:6">
      <c r="A385" s="14">
        <f t="shared" si="38"/>
        <v>383</v>
      </c>
      <c r="B385" s="21">
        <f t="shared" si="36"/>
        <v>5096</v>
      </c>
      <c r="C385" s="20">
        <f t="shared" si="39"/>
        <v>3.8440081875673472E-2</v>
      </c>
      <c r="D385" s="20">
        <f t="shared" si="37"/>
        <v>-9.733021509360229E-5</v>
      </c>
      <c r="E385" s="20">
        <f t="shared" si="40"/>
        <v>2.3554692659656377E-2</v>
      </c>
      <c r="F385">
        <f t="shared" si="35"/>
        <v>-404777.19106251118</v>
      </c>
    </row>
    <row r="386" spans="1:6">
      <c r="A386" s="14">
        <f t="shared" si="38"/>
        <v>384</v>
      </c>
      <c r="B386" s="21">
        <f t="shared" si="36"/>
        <v>5108</v>
      </c>
      <c r="C386" s="20">
        <f t="shared" si="39"/>
        <v>3.834275166057987E-2</v>
      </c>
      <c r="D386" s="20">
        <f t="shared" si="37"/>
        <v>-9.6838301325282566E-5</v>
      </c>
      <c r="E386" s="20">
        <f t="shared" si="40"/>
        <v>2.3499322048403017E-2</v>
      </c>
      <c r="F386">
        <f t="shared" si="35"/>
        <v>-416830.71108405624</v>
      </c>
    </row>
    <row r="387" spans="1:6">
      <c r="A387" s="14">
        <f t="shared" si="38"/>
        <v>385</v>
      </c>
      <c r="B387" s="21">
        <f t="shared" si="36"/>
        <v>5120</v>
      </c>
      <c r="C387" s="20">
        <f t="shared" si="39"/>
        <v>3.8245913359254591E-2</v>
      </c>
      <c r="D387" s="20">
        <f t="shared" si="37"/>
        <v>-9.6350109607984402E-5</v>
      </c>
      <c r="E387" s="20">
        <f t="shared" si="40"/>
        <v>2.344421125017223E-2</v>
      </c>
      <c r="F387">
        <f t="shared" ref="F387:F402" si="41">$G$12+($G$9-$G$12)*EXP($G$7*A387/($H$7-$G$4) )</f>
        <v>-429243.14502130501</v>
      </c>
    </row>
    <row r="388" spans="1:6">
      <c r="A388" s="14">
        <f t="shared" si="38"/>
        <v>386</v>
      </c>
      <c r="B388" s="21">
        <f t="shared" ref="B388:B402" si="42">B387+$H$4*$H$22</f>
        <v>5132</v>
      </c>
      <c r="C388" s="20">
        <f t="shared" si="39"/>
        <v>3.8149563249646606E-2</v>
      </c>
      <c r="D388" s="20">
        <f t="shared" ref="D388:D402" si="43">($H$4/B388)*($H$7-C388)-$H$10*C388/($H$16+C388+$H$13*POWER(C388,2) )</f>
        <v>-9.5865602462653215E-5</v>
      </c>
      <c r="E388" s="20">
        <f t="shared" si="40"/>
        <v>2.3389358439758881E-2</v>
      </c>
      <c r="F388">
        <f t="shared" si="41"/>
        <v>-442025.18014226115</v>
      </c>
    </row>
    <row r="389" spans="1:6">
      <c r="A389" s="14">
        <f t="shared" si="38"/>
        <v>387</v>
      </c>
      <c r="B389" s="21">
        <f t="shared" si="42"/>
        <v>5144</v>
      </c>
      <c r="C389" s="20">
        <f t="shared" si="39"/>
        <v>3.8053697647183957E-2</v>
      </c>
      <c r="D389" s="20">
        <f t="shared" si="43"/>
        <v>-9.5384742881163276E-5</v>
      </c>
      <c r="E389" s="20">
        <f t="shared" si="40"/>
        <v>2.3334761809023039E-2</v>
      </c>
      <c r="F389">
        <f t="shared" si="41"/>
        <v>-455187.82194638811</v>
      </c>
    </row>
    <row r="390" spans="1:6">
      <c r="A390" s="14">
        <f t="shared" si="38"/>
        <v>388</v>
      </c>
      <c r="B390" s="21">
        <f t="shared" si="42"/>
        <v>5156</v>
      </c>
      <c r="C390" s="20">
        <f t="shared" si="39"/>
        <v>3.7958312904302793E-2</v>
      </c>
      <c r="D390" s="20">
        <f t="shared" si="43"/>
        <v>-9.4907494319122071E-5</v>
      </c>
      <c r="E390" s="20">
        <f t="shared" si="40"/>
        <v>2.3280419566690799E-2</v>
      </c>
      <c r="F390">
        <f t="shared" si="41"/>
        <v>-468742.40364047745</v>
      </c>
    </row>
    <row r="391" spans="1:6">
      <c r="A391" s="14">
        <f t="shared" si="38"/>
        <v>389</v>
      </c>
      <c r="B391" s="21">
        <f t="shared" si="42"/>
        <v>5168</v>
      </c>
      <c r="C391" s="20">
        <f t="shared" si="39"/>
        <v>3.7863405409983675E-2</v>
      </c>
      <c r="D391" s="20">
        <f t="shared" si="43"/>
        <v>-9.4433820688990394E-5</v>
      </c>
      <c r="E391" s="20">
        <f t="shared" si="40"/>
        <v>2.3226329938158066E-2</v>
      </c>
      <c r="F391">
        <f t="shared" si="41"/>
        <v>-482700.59589669766</v>
      </c>
    </row>
    <row r="392" spans="1:6">
      <c r="A392" s="14">
        <f t="shared" si="38"/>
        <v>390</v>
      </c>
      <c r="B392" s="21">
        <f t="shared" si="42"/>
        <v>5180</v>
      </c>
      <c r="C392" s="20">
        <f t="shared" si="39"/>
        <v>3.7768971589294681E-2</v>
      </c>
      <c r="D392" s="20">
        <f t="shared" si="43"/>
        <v>-9.3963686353126102E-5</v>
      </c>
      <c r="E392" s="20">
        <f t="shared" si="40"/>
        <v>2.3172491165296846E-2</v>
      </c>
      <c r="F392">
        <f t="shared" si="41"/>
        <v>-497074.41690118721</v>
      </c>
    </row>
    <row r="393" spans="1:6">
      <c r="A393" s="14">
        <f t="shared" si="38"/>
        <v>391</v>
      </c>
      <c r="B393" s="21">
        <f t="shared" si="42"/>
        <v>5192</v>
      </c>
      <c r="C393" s="20">
        <f t="shared" si="39"/>
        <v>3.7675007902941551E-2</v>
      </c>
      <c r="D393" s="20">
        <f t="shared" si="43"/>
        <v>-9.3497056117223393E-5</v>
      </c>
      <c r="E393" s="20">
        <f t="shared" si="40"/>
        <v>2.3118901506264507E-2</v>
      </c>
      <c r="F393">
        <f t="shared" si="41"/>
        <v>-511876.24270188011</v>
      </c>
    </row>
    <row r="394" spans="1:6">
      <c r="A394" s="14">
        <f t="shared" si="38"/>
        <v>392</v>
      </c>
      <c r="B394" s="21">
        <f t="shared" si="42"/>
        <v>5204</v>
      </c>
      <c r="C394" s="20">
        <f t="shared" si="39"/>
        <v>3.7581510846824331E-2</v>
      </c>
      <c r="D394" s="20">
        <f t="shared" si="43"/>
        <v>-9.3033895223568197E-5</v>
      </c>
      <c r="E394" s="20">
        <f t="shared" si="40"/>
        <v>2.306555923531544E-2</v>
      </c>
      <c r="F394">
        <f t="shared" si="41"/>
        <v>-527118.81786443351</v>
      </c>
    </row>
    <row r="395" spans="1:6">
      <c r="A395" s="14">
        <f t="shared" si="38"/>
        <v>393</v>
      </c>
      <c r="B395" s="21">
        <f t="shared" si="42"/>
        <v>5216</v>
      </c>
      <c r="C395" s="20">
        <f t="shared" si="39"/>
        <v>3.7488476951600763E-2</v>
      </c>
      <c r="D395" s="20">
        <f t="shared" si="43"/>
        <v>-9.2574169344640522E-5</v>
      </c>
      <c r="E395" s="20">
        <f t="shared" si="40"/>
        <v>2.3012462642615496E-2</v>
      </c>
      <c r="F395">
        <f t="shared" si="41"/>
        <v>-542815.26644547551</v>
      </c>
    </row>
    <row r="396" spans="1:6">
      <c r="A396" s="14">
        <f t="shared" si="38"/>
        <v>394</v>
      </c>
      <c r="B396" s="21">
        <f t="shared" si="42"/>
        <v>5228</v>
      </c>
      <c r="C396" s="20">
        <f t="shared" si="39"/>
        <v>3.7395902782256123E-2</v>
      </c>
      <c r="D396" s="20">
        <f t="shared" si="43"/>
        <v>-9.2117844576657809E-5</v>
      </c>
      <c r="E396" s="20">
        <f t="shared" si="40"/>
        <v>2.2959610034058855E-2</v>
      </c>
      <c r="F396">
        <f t="shared" si="41"/>
        <v>-558979.10329258069</v>
      </c>
    </row>
    <row r="397" spans="1:6">
      <c r="A397" s="14">
        <f t="shared" si="38"/>
        <v>395</v>
      </c>
      <c r="B397" s="21">
        <f t="shared" si="42"/>
        <v>5240</v>
      </c>
      <c r="C397" s="20">
        <f t="shared" si="39"/>
        <v>3.7303784937679468E-2</v>
      </c>
      <c r="D397" s="20">
        <f t="shared" si="43"/>
        <v>-9.1664887433409725E-5</v>
      </c>
      <c r="E397" s="20">
        <f t="shared" si="40"/>
        <v>2.290699973108758E-2</v>
      </c>
      <c r="F397">
        <f t="shared" si="41"/>
        <v>-575624.24568074208</v>
      </c>
    </row>
    <row r="398" spans="1:6">
      <c r="A398" s="14">
        <f t="shared" si="38"/>
        <v>396</v>
      </c>
      <c r="B398" s="21">
        <f t="shared" si="42"/>
        <v>5252</v>
      </c>
      <c r="C398" s="20">
        <f t="shared" si="39"/>
        <v>3.7212120050246059E-2</v>
      </c>
      <c r="D398" s="20">
        <f t="shared" si="43"/>
        <v>-9.1215264839999283E-5</v>
      </c>
      <c r="E398" s="20">
        <f t="shared" si="40"/>
        <v>2.2854630070513467E-2</v>
      </c>
      <c r="F398">
        <f t="shared" si="41"/>
        <v>-592765.02529531345</v>
      </c>
    </row>
    <row r="399" spans="1:6">
      <c r="A399" s="14">
        <f t="shared" si="38"/>
        <v>397</v>
      </c>
      <c r="B399" s="21">
        <f t="shared" si="42"/>
        <v>5264</v>
      </c>
      <c r="C399" s="20">
        <f t="shared" si="39"/>
        <v>3.7120904785406056E-2</v>
      </c>
      <c r="D399" s="20">
        <f t="shared" si="43"/>
        <v>-9.0768944126861512E-5</v>
      </c>
      <c r="E399" s="20">
        <f t="shared" si="40"/>
        <v>2.2802499404342501E-2</v>
      </c>
      <c r="F399">
        <f t="shared" si="41"/>
        <v>-610416.20057178976</v>
      </c>
    </row>
    <row r="400" spans="1:6">
      <c r="A400" s="14">
        <f t="shared" si="38"/>
        <v>398</v>
      </c>
      <c r="B400" s="21">
        <f t="shared" si="42"/>
        <v>5276</v>
      </c>
      <c r="C400" s="20">
        <f t="shared" si="39"/>
        <v>3.7030135841279191E-2</v>
      </c>
      <c r="D400" s="20">
        <f t="shared" si="43"/>
        <v>-9.0325893023764786E-5</v>
      </c>
      <c r="E400" s="20">
        <f t="shared" si="40"/>
        <v>2.2750606099601597E-2</v>
      </c>
      <c r="F400">
        <f t="shared" si="41"/>
        <v>-628592.96940300253</v>
      </c>
    </row>
    <row r="401" spans="1:6">
      <c r="A401" s="14">
        <f t="shared" si="38"/>
        <v>399</v>
      </c>
      <c r="B401" s="21">
        <f t="shared" si="42"/>
        <v>5288</v>
      </c>
      <c r="C401" s="20">
        <f t="shared" si="39"/>
        <v>3.6939809948255423E-2</v>
      </c>
      <c r="D401" s="20">
        <f t="shared" si="43"/>
        <v>-8.9886079653996032E-5</v>
      </c>
      <c r="E401" s="20">
        <f t="shared" si="40"/>
        <v>2.2698948538167788E-2</v>
      </c>
      <c r="F401">
        <f t="shared" si="41"/>
        <v>-647310.98222471785</v>
      </c>
    </row>
    <row r="402" spans="1:6">
      <c r="A402" s="14">
        <f t="shared" si="38"/>
        <v>400</v>
      </c>
      <c r="B402" s="21">
        <f t="shared" si="42"/>
        <v>5300</v>
      </c>
      <c r="C402" s="20">
        <f t="shared" si="39"/>
        <v>3.6849923868601427E-2</v>
      </c>
      <c r="D402" s="20">
        <f t="shared" si="43"/>
        <v>-8.9449472528604912E-5</v>
      </c>
      <c r="E402" s="20">
        <f t="shared" si="40"/>
        <v>2.2647525116599697E-2</v>
      </c>
      <c r="F402">
        <f t="shared" si="41"/>
        <v>-666586.35549085098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2"/>
  <sheetViews>
    <sheetView zoomScale="130" zoomScaleNormal="130" workbookViewId="0">
      <pane ySplit="1" topLeftCell="A2" activePane="bottomLeft" state="frozenSplit"/>
      <selection pane="bottomLeft" activeCell="B1" activeCellId="1" sqref="A1:A1048576 B1:B1048576"/>
    </sheetView>
  </sheetViews>
  <sheetFormatPr defaultRowHeight="15"/>
  <cols>
    <col min="1" max="1" width="12.140625" customWidth="1"/>
    <col min="6" max="6" width="9.28515625" bestFit="1" customWidth="1"/>
  </cols>
  <sheetData>
    <row r="1" spans="1:6">
      <c r="A1" s="12" t="s">
        <v>37</v>
      </c>
      <c r="B1" s="12" t="s">
        <v>42</v>
      </c>
      <c r="C1" s="13" t="s">
        <v>43</v>
      </c>
      <c r="D1" s="12" t="s">
        <v>28</v>
      </c>
    </row>
    <row r="2" spans="1:6">
      <c r="A2">
        <v>0</v>
      </c>
      <c r="B2">
        <f>$F$7</f>
        <v>10</v>
      </c>
      <c r="C2">
        <f>($F$4/$F$19)*($F$7-B2)-$F$10*B2/($F$16+B2+$F$13*POWER(B2,2) )</f>
        <v>-0.18857142857142858</v>
      </c>
      <c r="D2">
        <f>$F$10*B2/($F$16+B2+$F$13*POWER(B2,2) )</f>
        <v>0.18857142857142858</v>
      </c>
    </row>
    <row r="3" spans="1:6">
      <c r="A3" s="14">
        <f>A2+$F$22</f>
        <v>0.25</v>
      </c>
      <c r="B3">
        <f>B2+C2*$F$22</f>
        <v>9.9528571428571428</v>
      </c>
      <c r="C3">
        <f>($F$4/$F$19)*($F$7-B3)-$F$10*B3/($F$16+B3+$F$13*POWER(B3,2) )</f>
        <v>-0.1877706508780364</v>
      </c>
      <c r="D3">
        <f t="shared" ref="D3:D66" si="0">$F$10*B3/($F$16+B3+$F$13*POWER(B3,2) )</f>
        <v>0.18890207944946497</v>
      </c>
      <c r="E3" t="s">
        <v>52</v>
      </c>
      <c r="F3" s="7" t="s">
        <v>45</v>
      </c>
    </row>
    <row r="4" spans="1:6">
      <c r="A4" s="14">
        <f t="shared" ref="A4:A19" si="1">A3+$F$22</f>
        <v>0.5</v>
      </c>
      <c r="B4">
        <f t="shared" ref="B4:B67" si="2">B3+C3*$F$22</f>
        <v>9.9059144801376338</v>
      </c>
      <c r="C4">
        <f t="shared" ref="C4:C67" si="3">($F$4/$F$19)*($F$7-B4)-$F$10*B4/($F$16+B4+$F$13*POWER(B4,2) )</f>
        <v>-0.18697418487632533</v>
      </c>
      <c r="D4">
        <f t="shared" si="0"/>
        <v>0.18923223735302214</v>
      </c>
      <c r="E4">
        <f>SQRT(F16/F13)</f>
        <v>2.6726124191242437</v>
      </c>
      <c r="F4">
        <v>12</v>
      </c>
    </row>
    <row r="5" spans="1:6">
      <c r="A5" s="14">
        <f t="shared" si="1"/>
        <v>0.75</v>
      </c>
      <c r="B5">
        <f t="shared" si="2"/>
        <v>9.859170933918552</v>
      </c>
      <c r="C5">
        <f t="shared" si="3"/>
        <v>-0.1861820007035706</v>
      </c>
      <c r="D5">
        <f t="shared" si="0"/>
        <v>0.18956189828952535</v>
      </c>
    </row>
    <row r="6" spans="1:6">
      <c r="A6" s="14">
        <f t="shared" si="1"/>
        <v>1</v>
      </c>
      <c r="B6">
        <f t="shared" si="2"/>
        <v>9.8126254337426602</v>
      </c>
      <c r="C6">
        <f t="shared" si="3"/>
        <v>-0.18539406865915781</v>
      </c>
      <c r="D6">
        <f t="shared" si="0"/>
        <v>0.18989105824933397</v>
      </c>
      <c r="F6" s="7" t="s">
        <v>46</v>
      </c>
    </row>
    <row r="7" spans="1:6">
      <c r="A7" s="14">
        <f t="shared" si="1"/>
        <v>1.25</v>
      </c>
      <c r="B7">
        <f t="shared" si="2"/>
        <v>9.7662769165778709</v>
      </c>
      <c r="C7">
        <f t="shared" si="3"/>
        <v>-0.18461035920327068</v>
      </c>
      <c r="D7">
        <f t="shared" si="0"/>
        <v>0.19021971320540179</v>
      </c>
      <c r="F7">
        <v>10</v>
      </c>
    </row>
    <row r="8" spans="1:6">
      <c r="A8" s="14">
        <f t="shared" si="1"/>
        <v>1.5</v>
      </c>
      <c r="B8">
        <f t="shared" si="2"/>
        <v>9.7201243267770536</v>
      </c>
      <c r="C8">
        <f t="shared" si="3"/>
        <v>-0.18383084295558341</v>
      </c>
      <c r="D8">
        <f t="shared" si="0"/>
        <v>0.19054785911293412</v>
      </c>
    </row>
    <row r="9" spans="1:6">
      <c r="A9" s="14">
        <f t="shared" si="1"/>
        <v>1.75</v>
      </c>
      <c r="B9">
        <f t="shared" si="2"/>
        <v>9.674166616038157</v>
      </c>
      <c r="C9">
        <f t="shared" si="3"/>
        <v>-0.18305549069395816</v>
      </c>
      <c r="D9">
        <f t="shared" si="0"/>
        <v>0.19087549190904238</v>
      </c>
      <c r="F9" s="7" t="s">
        <v>47</v>
      </c>
    </row>
    <row r="10" spans="1:6">
      <c r="A10" s="14">
        <f t="shared" si="1"/>
        <v>2</v>
      </c>
      <c r="B10">
        <f t="shared" si="2"/>
        <v>9.6284027433646671</v>
      </c>
      <c r="C10">
        <f t="shared" si="3"/>
        <v>-0.1822842733531479</v>
      </c>
      <c r="D10">
        <f t="shared" si="0"/>
        <v>0.1912026075123959</v>
      </c>
      <c r="F10">
        <v>0.33</v>
      </c>
    </row>
    <row r="11" spans="1:6">
      <c r="A11" s="14">
        <f t="shared" si="1"/>
        <v>2.25</v>
      </c>
      <c r="B11">
        <f t="shared" si="2"/>
        <v>9.5828316750263802</v>
      </c>
      <c r="C11">
        <f t="shared" si="3"/>
        <v>-0.18151716202350396</v>
      </c>
      <c r="D11">
        <f t="shared" si="0"/>
        <v>0.19152920182287084</v>
      </c>
    </row>
    <row r="12" spans="1:6">
      <c r="A12" s="14">
        <f t="shared" si="1"/>
        <v>2.5</v>
      </c>
      <c r="B12">
        <f t="shared" si="2"/>
        <v>9.5374523845205044</v>
      </c>
      <c r="C12">
        <f t="shared" si="3"/>
        <v>-0.18075412794968823</v>
      </c>
      <c r="D12">
        <f t="shared" si="0"/>
        <v>0.19185527072119613</v>
      </c>
      <c r="F12" s="7" t="s">
        <v>48</v>
      </c>
    </row>
    <row r="13" spans="1:6">
      <c r="A13" s="14">
        <f t="shared" si="1"/>
        <v>2.75</v>
      </c>
      <c r="B13">
        <f t="shared" si="2"/>
        <v>9.4922638525330818</v>
      </c>
      <c r="C13">
        <f t="shared" si="3"/>
        <v>-0.17999514252939122</v>
      </c>
      <c r="D13">
        <f t="shared" si="0"/>
        <v>0.19218081006859725</v>
      </c>
      <c r="F13">
        <v>7.0000000000000007E-2</v>
      </c>
    </row>
    <row r="14" spans="1:6">
      <c r="A14" s="14">
        <f t="shared" si="1"/>
        <v>3</v>
      </c>
      <c r="B14">
        <f t="shared" si="2"/>
        <v>9.4472650669007336</v>
      </c>
      <c r="C14">
        <f t="shared" si="3"/>
        <v>-0.17924017731205419</v>
      </c>
      <c r="D14">
        <f t="shared" si="0"/>
        <v>0.19250581570643657</v>
      </c>
    </row>
    <row r="15" spans="1:6">
      <c r="A15" s="14">
        <f t="shared" si="1"/>
        <v>3.25</v>
      </c>
      <c r="B15">
        <f t="shared" si="2"/>
        <v>9.4024550225727204</v>
      </c>
      <c r="C15">
        <f t="shared" si="3"/>
        <v>-0.17848920399759699</v>
      </c>
      <c r="D15">
        <f t="shared" si="0"/>
        <v>0.19283028345585171</v>
      </c>
      <c r="F15" t="s">
        <v>49</v>
      </c>
    </row>
    <row r="16" spans="1:6">
      <c r="A16" s="14">
        <f t="shared" si="1"/>
        <v>3.5</v>
      </c>
      <c r="B16">
        <f t="shared" si="2"/>
        <v>9.3578327215733204</v>
      </c>
      <c r="C16">
        <f t="shared" si="3"/>
        <v>-0.17774219443514988</v>
      </c>
      <c r="D16">
        <f t="shared" si="0"/>
        <v>0.1931542091173902</v>
      </c>
      <c r="F16">
        <v>0.5</v>
      </c>
    </row>
    <row r="17" spans="1:6">
      <c r="A17" s="14">
        <f t="shared" si="1"/>
        <v>3.75</v>
      </c>
      <c r="B17">
        <f t="shared" si="2"/>
        <v>9.3133971729645335</v>
      </c>
      <c r="C17">
        <f t="shared" si="3"/>
        <v>-0.17699912062179113</v>
      </c>
      <c r="D17">
        <f t="shared" si="0"/>
        <v>0.19347758847064234</v>
      </c>
    </row>
    <row r="18" spans="1:6">
      <c r="A18" s="14">
        <f t="shared" si="1"/>
        <v>4</v>
      </c>
      <c r="B18">
        <f t="shared" si="2"/>
        <v>9.2691473928090851</v>
      </c>
      <c r="C18">
        <f t="shared" si="3"/>
        <v>-0.17625995470128908</v>
      </c>
      <c r="D18">
        <f t="shared" si="0"/>
        <v>0.19380041727387104</v>
      </c>
      <c r="F18" s="15" t="s">
        <v>51</v>
      </c>
    </row>
    <row r="19" spans="1:6">
      <c r="A19" s="14">
        <f t="shared" si="1"/>
        <v>4.25</v>
      </c>
      <c r="B19">
        <f t="shared" si="2"/>
        <v>9.2250824041337633</v>
      </c>
      <c r="C19">
        <f t="shared" si="3"/>
        <v>-0.17552466896284891</v>
      </c>
      <c r="D19">
        <f t="shared" si="0"/>
        <v>0.1941226912636386</v>
      </c>
      <c r="F19" s="16">
        <f>0.5*1000</f>
        <v>500</v>
      </c>
    </row>
    <row r="20" spans="1:6">
      <c r="A20" s="14">
        <f>A19+$F$22</f>
        <v>4.5</v>
      </c>
      <c r="B20">
        <f t="shared" si="2"/>
        <v>9.1812012368930507</v>
      </c>
      <c r="C20">
        <f t="shared" si="3"/>
        <v>-0.17479323583986459</v>
      </c>
      <c r="D20">
        <f t="shared" si="0"/>
        <v>0.19444440615443137</v>
      </c>
    </row>
    <row r="21" spans="1:6">
      <c r="A21" s="14">
        <f t="shared" ref="A21:A84" si="4">A20+$F$22</f>
        <v>4.75</v>
      </c>
      <c r="B21">
        <f t="shared" si="2"/>
        <v>9.1375029279330846</v>
      </c>
      <c r="C21">
        <f t="shared" si="3"/>
        <v>-0.17406562790867541</v>
      </c>
      <c r="D21">
        <f t="shared" si="0"/>
        <v>0.19476555763828138</v>
      </c>
      <c r="F21" t="s">
        <v>50</v>
      </c>
    </row>
    <row r="22" spans="1:6">
      <c r="A22" s="14">
        <f t="shared" si="4"/>
        <v>5</v>
      </c>
      <c r="B22">
        <f t="shared" si="2"/>
        <v>9.0939865209559159</v>
      </c>
      <c r="C22">
        <f t="shared" si="3"/>
        <v>-0.17334181788732747</v>
      </c>
      <c r="D22">
        <f t="shared" si="0"/>
        <v>0.19508614138438549</v>
      </c>
      <c r="F22" s="14">
        <f>0.25</f>
        <v>0.25</v>
      </c>
    </row>
    <row r="23" spans="1:6">
      <c r="A23" s="14">
        <f t="shared" si="4"/>
        <v>5.25</v>
      </c>
      <c r="B23">
        <f t="shared" si="2"/>
        <v>9.0506510664840842</v>
      </c>
      <c r="C23">
        <f t="shared" si="3"/>
        <v>-0.17262177863434003</v>
      </c>
      <c r="D23">
        <f t="shared" si="0"/>
        <v>0.195406153038722</v>
      </c>
    </row>
    <row r="24" spans="1:6">
      <c r="A24" s="14">
        <f t="shared" si="4"/>
        <v>5.5</v>
      </c>
      <c r="B24">
        <f t="shared" si="2"/>
        <v>9.0074956218255</v>
      </c>
      <c r="C24">
        <f t="shared" si="3"/>
        <v>-0.1719054831474762</v>
      </c>
      <c r="D24">
        <f t="shared" si="0"/>
        <v>0.1957255882236642</v>
      </c>
    </row>
    <row r="25" spans="1:6">
      <c r="A25" s="14">
        <f t="shared" si="4"/>
        <v>5.75</v>
      </c>
      <c r="B25">
        <f t="shared" si="2"/>
        <v>8.9645192510386309</v>
      </c>
      <c r="C25">
        <f t="shared" si="3"/>
        <v>-0.17119290456251901</v>
      </c>
      <c r="D25">
        <f t="shared" si="0"/>
        <v>0.19604444253759187</v>
      </c>
    </row>
    <row r="26" spans="1:6">
      <c r="A26" s="14">
        <f t="shared" si="4"/>
        <v>6</v>
      </c>
      <c r="B26">
        <f t="shared" si="2"/>
        <v>8.9217210248980017</v>
      </c>
      <c r="C26">
        <f t="shared" si="3"/>
        <v>-0.170484016152052</v>
      </c>
      <c r="D26">
        <f t="shared" si="0"/>
        <v>0.19636271155449997</v>
      </c>
    </row>
    <row r="27" spans="1:6">
      <c r="A27" s="14">
        <f t="shared" si="4"/>
        <v>6.25</v>
      </c>
      <c r="B27">
        <f t="shared" si="2"/>
        <v>8.8791000208599886</v>
      </c>
      <c r="C27">
        <f t="shared" si="3"/>
        <v>-0.16977879132424437</v>
      </c>
      <c r="D27">
        <f t="shared" si="0"/>
        <v>0.19668039082360464</v>
      </c>
    </row>
    <row r="28" spans="1:6">
      <c r="A28" s="14">
        <f t="shared" si="4"/>
        <v>6.5</v>
      </c>
      <c r="B28">
        <f t="shared" si="2"/>
        <v>8.8366553230289266</v>
      </c>
      <c r="C28">
        <f t="shared" si="3"/>
        <v>-0.16907720362164108</v>
      </c>
      <c r="D28">
        <f t="shared" si="0"/>
        <v>0.19699747586894684</v>
      </c>
    </row>
    <row r="29" spans="1:6">
      <c r="A29" s="14">
        <f t="shared" si="4"/>
        <v>6.75</v>
      </c>
      <c r="B29">
        <f t="shared" si="2"/>
        <v>8.7943860221235166</v>
      </c>
      <c r="C29">
        <f t="shared" si="3"/>
        <v>-0.16837922671995803</v>
      </c>
      <c r="D29">
        <f t="shared" si="0"/>
        <v>0.19731396218899364</v>
      </c>
    </row>
    <row r="30" spans="1:6">
      <c r="A30" s="14">
        <f t="shared" si="4"/>
        <v>7</v>
      </c>
      <c r="B30">
        <f t="shared" si="2"/>
        <v>8.7522912154435275</v>
      </c>
      <c r="C30">
        <f t="shared" si="3"/>
        <v>-0.1676848344268812</v>
      </c>
      <c r="D30">
        <f t="shared" si="0"/>
        <v>0.19762984525623653</v>
      </c>
    </row>
    <row r="31" spans="1:6">
      <c r="A31" s="14">
        <f t="shared" si="4"/>
        <v>7.25</v>
      </c>
      <c r="B31">
        <f t="shared" si="2"/>
        <v>8.7103700068368077</v>
      </c>
      <c r="C31">
        <f t="shared" si="3"/>
        <v>-0.16699400068087117</v>
      </c>
      <c r="D31">
        <f t="shared" si="0"/>
        <v>0.19794512051678778</v>
      </c>
    </row>
    <row r="32" spans="1:6">
      <c r="A32" s="14">
        <f t="shared" si="4"/>
        <v>7.5</v>
      </c>
      <c r="B32">
        <f t="shared" si="2"/>
        <v>8.6686215066665895</v>
      </c>
      <c r="C32">
        <f t="shared" si="3"/>
        <v>-0.16630669954997229</v>
      </c>
      <c r="D32">
        <f t="shared" si="0"/>
        <v>0.19825978338997416</v>
      </c>
    </row>
    <row r="33" spans="1:4">
      <c r="A33" s="14">
        <f t="shared" si="4"/>
        <v>7.75</v>
      </c>
      <c r="B33">
        <f t="shared" si="2"/>
        <v>8.6270448317790969</v>
      </c>
      <c r="C33">
        <f t="shared" si="3"/>
        <v>-0.16562290523062637</v>
      </c>
      <c r="D33">
        <f t="shared" si="0"/>
        <v>0.19857382926792805</v>
      </c>
    </row>
    <row r="34" spans="1:4">
      <c r="A34" s="14">
        <f t="shared" si="4"/>
        <v>8</v>
      </c>
      <c r="B34">
        <f t="shared" si="2"/>
        <v>8.58563910547144</v>
      </c>
      <c r="C34">
        <f t="shared" si="3"/>
        <v>-0.16494259204649128</v>
      </c>
      <c r="D34">
        <f t="shared" si="0"/>
        <v>0.19888725351517672</v>
      </c>
    </row>
    <row r="35" spans="1:4">
      <c r="A35" s="14">
        <f t="shared" si="4"/>
        <v>8.25</v>
      </c>
      <c r="B35">
        <f t="shared" si="2"/>
        <v>8.5444034574598167</v>
      </c>
      <c r="C35">
        <f t="shared" si="3"/>
        <v>-0.16426573444726422</v>
      </c>
      <c r="D35">
        <f t="shared" si="0"/>
        <v>0.19920005146822864</v>
      </c>
    </row>
    <row r="36" spans="1:4">
      <c r="A36" s="14">
        <f t="shared" si="4"/>
        <v>8.5</v>
      </c>
      <c r="B36">
        <f t="shared" si="2"/>
        <v>8.5033370238480011</v>
      </c>
      <c r="C36">
        <f t="shared" si="3"/>
        <v>-0.16359230700750996</v>
      </c>
      <c r="D36">
        <f t="shared" si="0"/>
        <v>0.19951221843515793</v>
      </c>
    </row>
    <row r="37" spans="1:4">
      <c r="A37" s="14">
        <f t="shared" si="4"/>
        <v>8.75</v>
      </c>
      <c r="B37">
        <f t="shared" si="2"/>
        <v>8.462438947096123</v>
      </c>
      <c r="C37">
        <f t="shared" si="3"/>
        <v>-0.16292228442549331</v>
      </c>
      <c r="D37">
        <f t="shared" si="0"/>
        <v>0.19982374969518635</v>
      </c>
    </row>
    <row r="38" spans="1:4">
      <c r="A38" s="14">
        <f t="shared" si="4"/>
        <v>9</v>
      </c>
      <c r="B38">
        <f t="shared" si="2"/>
        <v>8.4217083759897502</v>
      </c>
      <c r="C38">
        <f t="shared" si="3"/>
        <v>-0.16225564152201716</v>
      </c>
      <c r="D38">
        <f t="shared" si="0"/>
        <v>0.20013464049826316</v>
      </c>
    </row>
    <row r="39" spans="1:4">
      <c r="A39" s="14">
        <f t="shared" si="4"/>
        <v>9.25</v>
      </c>
      <c r="B39">
        <f t="shared" si="2"/>
        <v>8.3811444656092462</v>
      </c>
      <c r="C39">
        <f t="shared" si="3"/>
        <v>-0.16159235323926441</v>
      </c>
      <c r="D39">
        <f t="shared" si="0"/>
        <v>0.2004448860646425</v>
      </c>
    </row>
    <row r="40" spans="1:4">
      <c r="A40" s="14">
        <f t="shared" si="4"/>
        <v>9.5</v>
      </c>
      <c r="B40">
        <f t="shared" si="2"/>
        <v>8.3407463772994301</v>
      </c>
      <c r="C40">
        <f t="shared" si="3"/>
        <v>-0.16093239463964545</v>
      </c>
      <c r="D40">
        <f t="shared" si="0"/>
        <v>0.20075448158445913</v>
      </c>
    </row>
    <row r="41" spans="1:4">
      <c r="A41" s="14">
        <f t="shared" si="4"/>
        <v>9.75</v>
      </c>
      <c r="B41">
        <f t="shared" si="2"/>
        <v>8.300513278639519</v>
      </c>
      <c r="C41">
        <f t="shared" si="3"/>
        <v>-0.16027574090464991</v>
      </c>
      <c r="D41">
        <f t="shared" si="0"/>
        <v>0.20106342221730145</v>
      </c>
    </row>
    <row r="42" spans="1:4">
      <c r="A42" s="14">
        <f t="shared" si="4"/>
        <v>10</v>
      </c>
      <c r="B42">
        <f t="shared" si="2"/>
        <v>8.2604443434133561</v>
      </c>
      <c r="C42">
        <f t="shared" si="3"/>
        <v>-0.15962236733370344</v>
      </c>
      <c r="D42">
        <f t="shared" si="0"/>
        <v>0.2013717030917829</v>
      </c>
    </row>
    <row r="43" spans="1:4">
      <c r="A43" s="14">
        <f t="shared" si="4"/>
        <v>10.25</v>
      </c>
      <c r="B43">
        <f t="shared" si="2"/>
        <v>8.2205387515799302</v>
      </c>
      <c r="C43">
        <f t="shared" si="3"/>
        <v>-0.1589722493430295</v>
      </c>
      <c r="D43">
        <f t="shared" si="0"/>
        <v>0.20167931930511118</v>
      </c>
    </row>
    <row r="44" spans="1:4">
      <c r="A44" s="14">
        <f t="shared" si="4"/>
        <v>10.5</v>
      </c>
      <c r="B44">
        <f t="shared" si="2"/>
        <v>8.1807956892441727</v>
      </c>
      <c r="C44">
        <f t="shared" si="3"/>
        <v>-0.15832536246451559</v>
      </c>
      <c r="D44">
        <f t="shared" si="0"/>
        <v>0.20198626592265545</v>
      </c>
    </row>
    <row r="45" spans="1:4">
      <c r="A45" s="14">
        <f t="shared" si="4"/>
        <v>10.75</v>
      </c>
      <c r="B45">
        <f t="shared" si="2"/>
        <v>8.1412143486280435</v>
      </c>
      <c r="C45">
        <f t="shared" si="3"/>
        <v>-0.1576816823445846</v>
      </c>
      <c r="D45">
        <f t="shared" si="0"/>
        <v>0.20229253797751157</v>
      </c>
    </row>
    <row r="46" spans="1:4">
      <c r="A46" s="14">
        <f t="shared" si="4"/>
        <v>11</v>
      </c>
      <c r="B46">
        <f t="shared" si="2"/>
        <v>8.1017939280418965</v>
      </c>
      <c r="C46">
        <f t="shared" si="3"/>
        <v>-0.1570411847430711</v>
      </c>
      <c r="D46">
        <f t="shared" si="0"/>
        <v>0.20259813047006558</v>
      </c>
    </row>
    <row r="47" spans="1:4">
      <c r="A47" s="14">
        <f t="shared" si="4"/>
        <v>11.25</v>
      </c>
      <c r="B47">
        <f t="shared" si="2"/>
        <v>8.0625336318561285</v>
      </c>
      <c r="C47">
        <f t="shared" si="3"/>
        <v>-0.15640384553210235</v>
      </c>
      <c r="D47">
        <f t="shared" si="0"/>
        <v>0.20290303836755527</v>
      </c>
    </row>
    <row r="48" spans="1:4">
      <c r="A48" s="14">
        <f t="shared" si="4"/>
        <v>11.5</v>
      </c>
      <c r="B48">
        <f t="shared" si="2"/>
        <v>8.0234326704731025</v>
      </c>
      <c r="C48">
        <f t="shared" si="3"/>
        <v>-0.15576964069498458</v>
      </c>
      <c r="D48">
        <f t="shared" si="0"/>
        <v>0.20320725660363012</v>
      </c>
    </row>
    <row r="49" spans="1:4">
      <c r="A49" s="14">
        <f t="shared" si="4"/>
        <v>11.75</v>
      </c>
      <c r="B49">
        <f t="shared" si="2"/>
        <v>7.9844902602993564</v>
      </c>
      <c r="C49">
        <f t="shared" si="3"/>
        <v>-0.15513854632509383</v>
      </c>
      <c r="D49">
        <f t="shared" si="0"/>
        <v>0.20351078007790926</v>
      </c>
    </row>
    <row r="50" spans="1:4">
      <c r="A50" s="14">
        <f t="shared" si="4"/>
        <v>12</v>
      </c>
      <c r="B50">
        <f t="shared" si="2"/>
        <v>7.9457056237180828</v>
      </c>
      <c r="C50">
        <f t="shared" si="3"/>
        <v>-0.15451053862477185</v>
      </c>
      <c r="D50">
        <f t="shared" si="0"/>
        <v>0.20381360365553786</v>
      </c>
    </row>
    <row r="51" spans="1:4">
      <c r="A51" s="14">
        <f t="shared" si="4"/>
        <v>12.25</v>
      </c>
      <c r="B51">
        <f t="shared" si="2"/>
        <v>7.9070779890618894</v>
      </c>
      <c r="C51">
        <f t="shared" si="3"/>
        <v>-0.15388559390422774</v>
      </c>
      <c r="D51">
        <f t="shared" si="0"/>
        <v>0.2041157221667424</v>
      </c>
    </row>
    <row r="52" spans="1:4">
      <c r="A52" s="14">
        <f t="shared" si="4"/>
        <v>12.5</v>
      </c>
      <c r="B52">
        <f t="shared" si="2"/>
        <v>7.8686065905858324</v>
      </c>
      <c r="C52">
        <f t="shared" si="3"/>
        <v>-0.15326368858044354</v>
      </c>
      <c r="D52">
        <f t="shared" si="0"/>
        <v>0.20441713040638357</v>
      </c>
    </row>
    <row r="53" spans="1:4">
      <c r="A53" s="14">
        <f t="shared" si="4"/>
        <v>12.75</v>
      </c>
      <c r="B53">
        <f t="shared" si="2"/>
        <v>7.8302906684407212</v>
      </c>
      <c r="C53">
        <f t="shared" si="3"/>
        <v>-0.1526447991760857</v>
      </c>
      <c r="D53">
        <f t="shared" si="0"/>
        <v>0.20471782313350839</v>
      </c>
    </row>
    <row r="54" spans="1:4">
      <c r="A54" s="14">
        <f t="shared" si="4"/>
        <v>13</v>
      </c>
      <c r="B54">
        <f t="shared" si="2"/>
        <v>7.7921294686467002</v>
      </c>
      <c r="C54">
        <f t="shared" si="3"/>
        <v>-0.15202890231842164</v>
      </c>
      <c r="D54">
        <f t="shared" si="0"/>
        <v>0.20501779507090084</v>
      </c>
    </row>
    <row r="55" spans="1:4">
      <c r="A55" s="14">
        <f t="shared" si="4"/>
        <v>13.25</v>
      </c>
      <c r="B55">
        <f t="shared" si="2"/>
        <v>7.7541222430670951</v>
      </c>
      <c r="C55">
        <f t="shared" si="3"/>
        <v>-0.15141597473824114</v>
      </c>
      <c r="D55">
        <f t="shared" si="0"/>
        <v>0.20531704090463088</v>
      </c>
    </row>
    <row r="56" spans="1:4">
      <c r="A56" s="14">
        <f t="shared" si="4"/>
        <v>13.5</v>
      </c>
      <c r="B56">
        <f t="shared" si="2"/>
        <v>7.7162682493825345</v>
      </c>
      <c r="C56">
        <f t="shared" si="3"/>
        <v>-0.15080599326878327</v>
      </c>
      <c r="D56">
        <f t="shared" si="0"/>
        <v>0.20561555528360245</v>
      </c>
    </row>
    <row r="57" spans="1:4">
      <c r="A57" s="14">
        <f t="shared" si="4"/>
        <v>13.75</v>
      </c>
      <c r="B57">
        <f t="shared" si="2"/>
        <v>7.6785667510653388</v>
      </c>
      <c r="C57">
        <f t="shared" si="3"/>
        <v>-0.15019893484466867</v>
      </c>
      <c r="D57">
        <f t="shared" si="0"/>
        <v>0.20591333281910054</v>
      </c>
    </row>
    <row r="58" spans="1:4">
      <c r="A58" s="14">
        <f t="shared" si="4"/>
        <v>14</v>
      </c>
      <c r="B58">
        <f t="shared" si="2"/>
        <v>7.641017017354172</v>
      </c>
      <c r="C58">
        <f t="shared" si="3"/>
        <v>-0.14959477650083697</v>
      </c>
      <c r="D58">
        <f t="shared" si="0"/>
        <v>0.20621036808433685</v>
      </c>
    </row>
    <row r="59" spans="1:4">
      <c r="A59" s="14">
        <f t="shared" si="4"/>
        <v>14.25</v>
      </c>
      <c r="B59">
        <f t="shared" si="2"/>
        <v>7.6036183232289627</v>
      </c>
      <c r="C59">
        <f t="shared" si="3"/>
        <v>-0.14899349537148954</v>
      </c>
      <c r="D59">
        <f t="shared" si="0"/>
        <v>0.20650665561399445</v>
      </c>
    </row>
    <row r="60" spans="1:4">
      <c r="A60" s="14">
        <f t="shared" si="4"/>
        <v>14.5</v>
      </c>
      <c r="B60">
        <f t="shared" si="2"/>
        <v>7.5663699493860905</v>
      </c>
      <c r="C60">
        <f t="shared" si="3"/>
        <v>-0.14839506868903796</v>
      </c>
      <c r="D60">
        <f t="shared" si="0"/>
        <v>0.20680218990377178</v>
      </c>
    </row>
    <row r="61" spans="1:4">
      <c r="A61" s="14">
        <f t="shared" si="4"/>
        <v>14.75</v>
      </c>
      <c r="B61">
        <f t="shared" si="2"/>
        <v>7.5292711822138312</v>
      </c>
      <c r="C61">
        <f t="shared" si="3"/>
        <v>-0.14779947378305797</v>
      </c>
      <c r="D61">
        <f t="shared" si="0"/>
        <v>0.207096965409926</v>
      </c>
    </row>
    <row r="62" spans="1:4">
      <c r="A62" s="14">
        <f t="shared" si="4"/>
        <v>15</v>
      </c>
      <c r="B62">
        <f t="shared" si="2"/>
        <v>7.4923213137680671</v>
      </c>
      <c r="C62">
        <f t="shared" si="3"/>
        <v>-0.14720668807924869</v>
      </c>
      <c r="D62">
        <f t="shared" si="0"/>
        <v>0.20739097654881508</v>
      </c>
    </row>
    <row r="63" spans="1:4">
      <c r="A63" s="14">
        <f t="shared" si="4"/>
        <v>15.25</v>
      </c>
      <c r="B63">
        <f t="shared" si="2"/>
        <v>7.4555196417482552</v>
      </c>
      <c r="C63">
        <f t="shared" si="3"/>
        <v>-0.14661668909839801</v>
      </c>
      <c r="D63">
        <f t="shared" si="0"/>
        <v>0.20768421769643988</v>
      </c>
    </row>
    <row r="64" spans="1:4">
      <c r="A64" s="14">
        <f t="shared" si="4"/>
        <v>15.5</v>
      </c>
      <c r="B64">
        <f t="shared" si="2"/>
        <v>7.4188654694736558</v>
      </c>
      <c r="C64">
        <f t="shared" si="3"/>
        <v>-0.14602945445535301</v>
      </c>
      <c r="D64">
        <f t="shared" si="0"/>
        <v>0.20797668318798526</v>
      </c>
    </row>
    <row r="65" spans="1:4">
      <c r="A65" s="14">
        <f t="shared" si="4"/>
        <v>15.75</v>
      </c>
      <c r="B65">
        <f t="shared" si="2"/>
        <v>7.3823581058598178</v>
      </c>
      <c r="C65">
        <f t="shared" si="3"/>
        <v>-0.14544496185799691</v>
      </c>
      <c r="D65">
        <f t="shared" si="0"/>
        <v>0.20826836731736129</v>
      </c>
    </row>
    <row r="66" spans="1:4">
      <c r="A66" s="14">
        <f t="shared" si="4"/>
        <v>16</v>
      </c>
      <c r="B66">
        <f t="shared" si="2"/>
        <v>7.3459968653953185</v>
      </c>
      <c r="C66">
        <f t="shared" si="3"/>
        <v>-0.1448631891062313</v>
      </c>
      <c r="D66">
        <f t="shared" si="0"/>
        <v>0.20855926433674368</v>
      </c>
    </row>
    <row r="67" spans="1:4">
      <c r="A67" s="14">
        <f t="shared" si="4"/>
        <v>16.25</v>
      </c>
      <c r="B67">
        <f t="shared" si="2"/>
        <v>7.3097810681187605</v>
      </c>
      <c r="C67">
        <f t="shared" si="3"/>
        <v>-0.14428411409096475</v>
      </c>
      <c r="D67">
        <f t="shared" ref="D67:D102" si="5">$F$10*B67/($F$16+B67+$F$13*POWER(B67,2) )</f>
        <v>0.20884936845611451</v>
      </c>
    </row>
    <row r="68" spans="1:4">
      <c r="A68" s="14">
        <f t="shared" si="4"/>
        <v>16.5</v>
      </c>
      <c r="B68">
        <f t="shared" ref="B68:B131" si="6">B67+C67*$F$22</f>
        <v>7.2737100395960193</v>
      </c>
      <c r="C68">
        <f t="shared" ref="C68:C131" si="7">($F$4/$F$19)*($F$7-B68)-$F$10*B68/($F$16+B68+$F$13*POWER(B68,2) )</f>
        <v>-0.14370771479310701</v>
      </c>
      <c r="D68">
        <f t="shared" si="5"/>
        <v>0.20913867384280255</v>
      </c>
    </row>
    <row r="69" spans="1:4">
      <c r="A69" s="14">
        <f t="shared" si="4"/>
        <v>16.75</v>
      </c>
      <c r="B69">
        <f t="shared" si="6"/>
        <v>7.2377831108977428</v>
      </c>
      <c r="C69">
        <f t="shared" si="7"/>
        <v>-0.14313396928256977</v>
      </c>
      <c r="D69">
        <f t="shared" si="5"/>
        <v>0.20942717462102395</v>
      </c>
    </row>
    <row r="70" spans="1:4">
      <c r="A70" s="14">
        <f t="shared" si="4"/>
        <v>17</v>
      </c>
      <c r="B70">
        <f t="shared" si="6"/>
        <v>7.2019996185771005</v>
      </c>
      <c r="C70">
        <f t="shared" si="7"/>
        <v>-0.14256285571727337</v>
      </c>
      <c r="D70">
        <f t="shared" si="5"/>
        <v>0.20971486487142296</v>
      </c>
    </row>
    <row r="71" spans="1:4">
      <c r="A71" s="14">
        <f t="shared" si="4"/>
        <v>17.25</v>
      </c>
      <c r="B71">
        <f t="shared" si="6"/>
        <v>7.1663589046477822</v>
      </c>
      <c r="C71">
        <f t="shared" si="7"/>
        <v>-0.14199435234215985</v>
      </c>
      <c r="D71">
        <f t="shared" si="5"/>
        <v>0.21000173863061308</v>
      </c>
    </row>
    <row r="72" spans="1:4">
      <c r="A72" s="14">
        <f t="shared" si="4"/>
        <v>17.5</v>
      </c>
      <c r="B72">
        <f t="shared" si="6"/>
        <v>7.1308603165622424</v>
      </c>
      <c r="C72">
        <f t="shared" si="7"/>
        <v>-0.14142843748821252</v>
      </c>
      <c r="D72">
        <f t="shared" si="5"/>
        <v>0.2102877898907187</v>
      </c>
    </row>
    <row r="73" spans="1:4">
      <c r="A73" s="14">
        <f t="shared" si="4"/>
        <v>17.75</v>
      </c>
      <c r="B73">
        <f t="shared" si="6"/>
        <v>7.0955032071901893</v>
      </c>
      <c r="C73">
        <f t="shared" si="7"/>
        <v>-0.14086508957148181</v>
      </c>
      <c r="D73">
        <f t="shared" si="5"/>
        <v>0.21057301259891725</v>
      </c>
    </row>
    <row r="74" spans="1:4">
      <c r="A74" s="14">
        <f t="shared" si="4"/>
        <v>18</v>
      </c>
      <c r="B74">
        <f t="shared" si="6"/>
        <v>7.0602869347973192</v>
      </c>
      <c r="C74">
        <f t="shared" si="7"/>
        <v>-0.14030428709211817</v>
      </c>
      <c r="D74">
        <f t="shared" si="5"/>
        <v>0.21085740065698252</v>
      </c>
    </row>
    <row r="75" spans="1:4">
      <c r="A75" s="14">
        <f t="shared" si="4"/>
        <v>18.25</v>
      </c>
      <c r="B75">
        <f t="shared" si="6"/>
        <v>7.0252108630242898</v>
      </c>
      <c r="C75">
        <f t="shared" si="7"/>
        <v>-0.13974600863341125</v>
      </c>
      <c r="D75">
        <f t="shared" si="5"/>
        <v>0.2111409479208283</v>
      </c>
    </row>
    <row r="76" spans="1:4">
      <c r="A76" s="14">
        <f t="shared" si="4"/>
        <v>18.5</v>
      </c>
      <c r="B76">
        <f t="shared" si="6"/>
        <v>6.9902743608659366</v>
      </c>
      <c r="C76">
        <f t="shared" si="7"/>
        <v>-0.13919023286083604</v>
      </c>
      <c r="D76">
        <f t="shared" si="5"/>
        <v>0.21142364820005355</v>
      </c>
    </row>
    <row r="77" spans="1:4">
      <c r="A77" s="14">
        <f t="shared" si="4"/>
        <v>18.75</v>
      </c>
      <c r="B77">
        <f t="shared" si="6"/>
        <v>6.9554768026507272</v>
      </c>
      <c r="C77">
        <f t="shared" si="7"/>
        <v>-0.13863693852110612</v>
      </c>
      <c r="D77">
        <f t="shared" si="5"/>
        <v>0.21170549525748866</v>
      </c>
    </row>
    <row r="78" spans="1:4">
      <c r="A78" s="14">
        <f t="shared" si="4"/>
        <v>19</v>
      </c>
      <c r="B78">
        <f t="shared" si="6"/>
        <v>6.9208175680204507</v>
      </c>
      <c r="C78">
        <f t="shared" si="7"/>
        <v>-0.13808610444123415</v>
      </c>
      <c r="D78">
        <f t="shared" si="5"/>
        <v>0.21198648280874333</v>
      </c>
    </row>
    <row r="79" spans="1:4">
      <c r="A79" s="14">
        <f t="shared" si="4"/>
        <v>19.25</v>
      </c>
      <c r="B79">
        <f t="shared" si="6"/>
        <v>6.8862960419101418</v>
      </c>
      <c r="C79">
        <f t="shared" si="7"/>
        <v>-0.13753770952759897</v>
      </c>
      <c r="D79">
        <f t="shared" si="5"/>
        <v>0.21226660452175558</v>
      </c>
    </row>
    <row r="80" spans="1:4">
      <c r="A80" s="14">
        <f t="shared" si="4"/>
        <v>19.5</v>
      </c>
      <c r="B80">
        <f t="shared" si="6"/>
        <v>6.8519116145282419</v>
      </c>
      <c r="C80">
        <f t="shared" si="7"/>
        <v>-0.13699173276502097</v>
      </c>
      <c r="D80">
        <f t="shared" si="5"/>
        <v>0.21254585401634318</v>
      </c>
    </row>
    <row r="81" spans="1:4">
      <c r="A81" s="14">
        <f t="shared" si="4"/>
        <v>19.75</v>
      </c>
      <c r="B81">
        <f t="shared" si="6"/>
        <v>6.8176636813369864</v>
      </c>
      <c r="C81">
        <f t="shared" si="7"/>
        <v>-0.13644815321584408</v>
      </c>
      <c r="D81">
        <f t="shared" si="5"/>
        <v>0.21282422486375641</v>
      </c>
    </row>
    <row r="82" spans="1:4">
      <c r="A82" s="14">
        <f t="shared" si="4"/>
        <v>20</v>
      </c>
      <c r="B82">
        <f t="shared" si="6"/>
        <v>6.7835516430330252</v>
      </c>
      <c r="C82">
        <f t="shared" si="7"/>
        <v>-0.13590695001902589</v>
      </c>
      <c r="D82">
        <f t="shared" si="5"/>
        <v>0.21310171058623328</v>
      </c>
    </row>
    <row r="83" spans="1:4">
      <c r="A83" s="14">
        <f t="shared" si="4"/>
        <v>20.25</v>
      </c>
      <c r="B83">
        <f t="shared" si="6"/>
        <v>6.7495749055282683</v>
      </c>
      <c r="C83">
        <f t="shared" si="7"/>
        <v>-0.13536810238923574</v>
      </c>
      <c r="D83">
        <f t="shared" si="5"/>
        <v>0.2133783046565573</v>
      </c>
    </row>
    <row r="84" spans="1:4">
      <c r="A84" s="14">
        <f t="shared" si="4"/>
        <v>20.5</v>
      </c>
      <c r="B84">
        <f t="shared" si="6"/>
        <v>6.7157328799309592</v>
      </c>
      <c r="C84">
        <f t="shared" si="7"/>
        <v>-0.13483158961596023</v>
      </c>
      <c r="D84">
        <f t="shared" si="5"/>
        <v>0.21365400049761721</v>
      </c>
    </row>
    <row r="85" spans="1:4">
      <c r="A85" s="14">
        <f t="shared" ref="A85:A102" si="8">A84+$F$22</f>
        <v>20.75</v>
      </c>
      <c r="B85">
        <f t="shared" si="6"/>
        <v>6.6820249825269693</v>
      </c>
      <c r="C85">
        <f t="shared" si="7"/>
        <v>-0.13429739106261748</v>
      </c>
      <c r="D85">
        <f t="shared" si="5"/>
        <v>0.21392879148197022</v>
      </c>
    </row>
    <row r="86" spans="1:4">
      <c r="A86" s="14">
        <f t="shared" si="8"/>
        <v>21</v>
      </c>
      <c r="B86">
        <f t="shared" si="6"/>
        <v>6.648450634761315</v>
      </c>
      <c r="C86">
        <f t="shared" si="7"/>
        <v>-0.13376548616567896</v>
      </c>
      <c r="D86">
        <f t="shared" si="5"/>
        <v>0.21420267093140738</v>
      </c>
    </row>
    <row r="87" spans="1:4">
      <c r="A87" s="14">
        <f t="shared" si="8"/>
        <v>21.25</v>
      </c>
      <c r="B87">
        <f t="shared" si="6"/>
        <v>6.6150092632198954</v>
      </c>
      <c r="C87">
        <f t="shared" si="7"/>
        <v>-0.13323585443380059</v>
      </c>
      <c r="D87">
        <f t="shared" si="5"/>
        <v>0.2144756321165231</v>
      </c>
    </row>
    <row r="88" spans="1:4">
      <c r="A88" s="14">
        <f t="shared" si="8"/>
        <v>21.5</v>
      </c>
      <c r="B88">
        <f t="shared" si="6"/>
        <v>6.5817002996114455</v>
      </c>
      <c r="C88">
        <f t="shared" si="7"/>
        <v>-0.13270847544696179</v>
      </c>
      <c r="D88">
        <f t="shared" si="5"/>
        <v>0.21474766825628711</v>
      </c>
    </row>
    <row r="89" spans="1:4">
      <c r="A89" s="14">
        <f t="shared" si="8"/>
        <v>21.75</v>
      </c>
      <c r="B89">
        <f t="shared" si="6"/>
        <v>6.5485231807497053</v>
      </c>
      <c r="C89">
        <f t="shared" si="7"/>
        <v>-0.13218332885561415</v>
      </c>
      <c r="D89">
        <f t="shared" si="5"/>
        <v>0.21501877251762122</v>
      </c>
    </row>
    <row r="90" spans="1:4">
      <c r="A90" s="14">
        <f t="shared" si="8"/>
        <v>22</v>
      </c>
      <c r="B90">
        <f t="shared" si="6"/>
        <v>6.5154773485358017</v>
      </c>
      <c r="C90">
        <f t="shared" si="7"/>
        <v>-0.1316603943798379</v>
      </c>
      <c r="D90">
        <f t="shared" si="5"/>
        <v>0.21528893801497864</v>
      </c>
    </row>
    <row r="91" spans="1:4">
      <c r="A91" s="14">
        <f t="shared" si="8"/>
        <v>22.25</v>
      </c>
      <c r="B91">
        <f t="shared" si="6"/>
        <v>6.482562249940842</v>
      </c>
      <c r="C91">
        <f t="shared" si="7"/>
        <v>-0.13113965180850901</v>
      </c>
      <c r="D91">
        <f t="shared" si="5"/>
        <v>0.21555815780992882</v>
      </c>
    </row>
    <row r="92" spans="1:4">
      <c r="A92" s="14">
        <f t="shared" si="8"/>
        <v>22.5</v>
      </c>
      <c r="B92">
        <f t="shared" si="6"/>
        <v>6.4497773369887144</v>
      </c>
      <c r="C92">
        <f t="shared" si="7"/>
        <v>-0.13062108099847491</v>
      </c>
      <c r="D92">
        <f t="shared" si="5"/>
        <v>0.21582642491074577</v>
      </c>
    </row>
    <row r="93" spans="1:4">
      <c r="A93" s="14">
        <f t="shared" si="8"/>
        <v>22.75</v>
      </c>
      <c r="B93">
        <f t="shared" si="6"/>
        <v>6.417122066739096</v>
      </c>
      <c r="C93">
        <f t="shared" si="7"/>
        <v>-0.1301046618737399</v>
      </c>
      <c r="D93">
        <f t="shared" si="5"/>
        <v>0.2160937322720016</v>
      </c>
    </row>
    <row r="94" spans="1:4">
      <c r="A94" s="14">
        <f t="shared" si="8"/>
        <v>23</v>
      </c>
      <c r="B94">
        <f t="shared" si="6"/>
        <v>6.3845959012706608</v>
      </c>
      <c r="C94">
        <f t="shared" si="7"/>
        <v>-0.12959037442466059</v>
      </c>
      <c r="D94">
        <f t="shared" si="5"/>
        <v>0.21636007279416475</v>
      </c>
    </row>
    <row r="95" spans="1:4">
      <c r="A95" s="14">
        <f t="shared" si="8"/>
        <v>23.25</v>
      </c>
      <c r="B95">
        <f t="shared" si="6"/>
        <v>6.3521983076644952</v>
      </c>
      <c r="C95">
        <f t="shared" si="7"/>
        <v>-0.12907819870715143</v>
      </c>
      <c r="D95">
        <f t="shared" si="5"/>
        <v>0.21662543932320352</v>
      </c>
    </row>
    <row r="96" spans="1:4">
      <c r="A96" s="14">
        <f t="shared" si="8"/>
        <v>23.5</v>
      </c>
      <c r="B96">
        <f t="shared" si="6"/>
        <v>6.3199287579877073</v>
      </c>
      <c r="C96">
        <f t="shared" si="7"/>
        <v>-0.12856811484190062</v>
      </c>
      <c r="D96">
        <f t="shared" si="5"/>
        <v>0.21688982465019566</v>
      </c>
    </row>
    <row r="97" spans="1:4">
      <c r="A97" s="14">
        <f t="shared" si="8"/>
        <v>23.75</v>
      </c>
      <c r="B97">
        <f t="shared" si="6"/>
        <v>6.287786729277232</v>
      </c>
      <c r="C97">
        <f t="shared" si="7"/>
        <v>-0.12806010301359627</v>
      </c>
      <c r="D97">
        <f t="shared" si="5"/>
        <v>0.21715322151094268</v>
      </c>
    </row>
    <row r="98" spans="1:4">
      <c r="A98" s="14">
        <f t="shared" si="8"/>
        <v>24</v>
      </c>
      <c r="B98">
        <f t="shared" si="6"/>
        <v>6.2557717035238332</v>
      </c>
      <c r="C98">
        <f t="shared" si="7"/>
        <v>-0.12755414347016381</v>
      </c>
      <c r="D98">
        <f t="shared" si="5"/>
        <v>0.21741562258559183</v>
      </c>
    </row>
    <row r="99" spans="1:4">
      <c r="A99" s="14">
        <f t="shared" si="8"/>
        <v>24.25</v>
      </c>
      <c r="B99">
        <f t="shared" si="6"/>
        <v>6.2238831676562922</v>
      </c>
      <c r="C99">
        <f t="shared" si="7"/>
        <v>-0.12705021652201415</v>
      </c>
      <c r="D99">
        <f t="shared" si="5"/>
        <v>0.21767702049826315</v>
      </c>
    </row>
    <row r="100" spans="1:4">
      <c r="A100" s="14">
        <f t="shared" si="8"/>
        <v>24.5</v>
      </c>
      <c r="B100">
        <f t="shared" si="6"/>
        <v>6.1921206135257885</v>
      </c>
      <c r="C100">
        <f t="shared" si="7"/>
        <v>-0.12654830254130323</v>
      </c>
      <c r="D100">
        <f t="shared" si="5"/>
        <v>0.2179374078166843</v>
      </c>
    </row>
    <row r="101" spans="1:4">
      <c r="A101" s="14">
        <f t="shared" si="8"/>
        <v>24.75</v>
      </c>
      <c r="B101">
        <f t="shared" si="6"/>
        <v>6.160483537890463</v>
      </c>
      <c r="C101">
        <f t="shared" si="7"/>
        <v>-0.1260483819612033</v>
      </c>
      <c r="D101">
        <f t="shared" si="5"/>
        <v>0.21819677705183219</v>
      </c>
    </row>
    <row r="102" spans="1:4">
      <c r="A102" s="14">
        <f t="shared" si="8"/>
        <v>25</v>
      </c>
      <c r="B102">
        <f t="shared" si="6"/>
        <v>6.1289714424001618</v>
      </c>
      <c r="C102">
        <f t="shared" si="7"/>
        <v>-0.12555043527518611</v>
      </c>
      <c r="D102">
        <f t="shared" si="5"/>
        <v>0.21845512065758221</v>
      </c>
    </row>
    <row r="103" spans="1:4">
      <c r="A103" s="14">
        <f t="shared" ref="A103:A166" si="9">A102+$F$22</f>
        <v>25.25</v>
      </c>
      <c r="B103">
        <f t="shared" ref="B103:B166" si="10">B102+C102*$F$22</f>
        <v>6.097583833581365</v>
      </c>
      <c r="C103">
        <f t="shared" si="7"/>
        <v>-0.12505444303631791</v>
      </c>
      <c r="D103">
        <f t="shared" ref="D103:D166" si="11">$F$10*B103/($F$16+B103+$F$13*POWER(B103,2) )</f>
        <v>0.21871243103036517</v>
      </c>
    </row>
    <row r="104" spans="1:4">
      <c r="A104" s="14">
        <f t="shared" si="9"/>
        <v>25.5</v>
      </c>
      <c r="B104">
        <f t="shared" si="10"/>
        <v>6.0663202228222852</v>
      </c>
      <c r="C104">
        <f t="shared" si="7"/>
        <v>-0.1245603858565674</v>
      </c>
      <c r="D104">
        <f t="shared" si="11"/>
        <v>0.21896870050883255</v>
      </c>
    </row>
    <row r="105" spans="1:4">
      <c r="A105" s="14">
        <f t="shared" si="9"/>
        <v>25.75</v>
      </c>
      <c r="B105">
        <f t="shared" si="10"/>
        <v>6.035180126358143</v>
      </c>
      <c r="C105">
        <f t="shared" si="7"/>
        <v>-0.12406824440612602</v>
      </c>
      <c r="D105">
        <f t="shared" si="11"/>
        <v>0.21922392137353058</v>
      </c>
    </row>
    <row r="106" spans="1:4">
      <c r="A106" s="14">
        <f t="shared" si="9"/>
        <v>26</v>
      </c>
      <c r="B106">
        <f t="shared" si="10"/>
        <v>6.0041630652566118</v>
      </c>
      <c r="C106">
        <f t="shared" si="7"/>
        <v>-0.12357799941274178</v>
      </c>
      <c r="D106">
        <f t="shared" si="11"/>
        <v>0.2194780858465831</v>
      </c>
    </row>
    <row r="107" spans="1:4">
      <c r="A107" s="14">
        <f t="shared" si="9"/>
        <v>26.25</v>
      </c>
      <c r="B107">
        <f t="shared" si="10"/>
        <v>5.9732685654034263</v>
      </c>
      <c r="C107">
        <f t="shared" si="7"/>
        <v>-0.12308963166106601</v>
      </c>
      <c r="D107">
        <f t="shared" si="11"/>
        <v>0.21973118609138378</v>
      </c>
    </row>
    <row r="108" spans="1:4">
      <c r="A108" s="14">
        <f t="shared" si="9"/>
        <v>26.5</v>
      </c>
      <c r="B108">
        <f t="shared" si="10"/>
        <v>5.9424961574881596</v>
      </c>
      <c r="C108">
        <f t="shared" si="7"/>
        <v>-0.12260312199201427</v>
      </c>
      <c r="D108">
        <f t="shared" si="11"/>
        <v>0.21998321421229844</v>
      </c>
    </row>
    <row r="109" spans="1:4">
      <c r="A109" s="14">
        <f t="shared" si="9"/>
        <v>26.75</v>
      </c>
      <c r="B109">
        <f t="shared" si="10"/>
        <v>5.911845376990156</v>
      </c>
      <c r="C109">
        <f t="shared" si="7"/>
        <v>-0.12211845130214091</v>
      </c>
      <c r="D109">
        <f t="shared" si="11"/>
        <v>0.22023416225437717</v>
      </c>
    </row>
    <row r="110" spans="1:4">
      <c r="A110" s="14">
        <f t="shared" si="9"/>
        <v>27</v>
      </c>
      <c r="B110">
        <f t="shared" si="10"/>
        <v>5.8813157641646212</v>
      </c>
      <c r="C110">
        <f t="shared" si="7"/>
        <v>-0.12163560054302858</v>
      </c>
      <c r="D110">
        <f t="shared" si="11"/>
        <v>0.22048402220307767</v>
      </c>
    </row>
    <row r="111" spans="1:4">
      <c r="A111" s="14">
        <f t="shared" si="9"/>
        <v>27.25</v>
      </c>
      <c r="B111">
        <f t="shared" si="10"/>
        <v>5.8509068640288637</v>
      </c>
      <c r="C111">
        <f t="shared" si="7"/>
        <v>-0.12115455072069216</v>
      </c>
      <c r="D111">
        <f t="shared" si="11"/>
        <v>0.22073278598399942</v>
      </c>
    </row>
    <row r="112" spans="1:4">
      <c r="A112" s="14">
        <f t="shared" si="9"/>
        <v>27.5</v>
      </c>
      <c r="B112">
        <f t="shared" si="10"/>
        <v>5.8206182263486905</v>
      </c>
      <c r="C112">
        <f t="shared" si="7"/>
        <v>-0.12067528289499767</v>
      </c>
      <c r="D112">
        <f t="shared" si="11"/>
        <v>0.2209804454626291</v>
      </c>
    </row>
    <row r="113" spans="1:4">
      <c r="A113" s="14">
        <f t="shared" si="9"/>
        <v>27.75</v>
      </c>
      <c r="B113">
        <f t="shared" si="10"/>
        <v>5.7904494056249414</v>
      </c>
      <c r="C113">
        <f t="shared" si="7"/>
        <v>-0.12019777817909755</v>
      </c>
      <c r="D113">
        <f t="shared" si="11"/>
        <v>0.22122699244409896</v>
      </c>
    </row>
    <row r="114" spans="1:4">
      <c r="A114" s="14">
        <f t="shared" si="9"/>
        <v>28</v>
      </c>
      <c r="B114">
        <f t="shared" si="10"/>
        <v>5.7603999610801671</v>
      </c>
      <c r="C114">
        <f t="shared" si="7"/>
        <v>-0.11972201773888076</v>
      </c>
      <c r="D114">
        <f t="shared" si="11"/>
        <v>0.22147241867295675</v>
      </c>
    </row>
    <row r="115" spans="1:4">
      <c r="A115" s="14">
        <f t="shared" si="9"/>
        <v>28.25</v>
      </c>
      <c r="B115">
        <f t="shared" si="10"/>
        <v>5.730469456645447</v>
      </c>
      <c r="C115">
        <f t="shared" si="7"/>
        <v>-0.11924798279243989</v>
      </c>
      <c r="D115">
        <f t="shared" si="11"/>
        <v>0.22171671583294916</v>
      </c>
    </row>
    <row r="116" spans="1:4">
      <c r="A116" s="14">
        <f t="shared" si="9"/>
        <v>28.5</v>
      </c>
      <c r="B116">
        <f t="shared" si="10"/>
        <v>5.7006574609473368</v>
      </c>
      <c r="C116">
        <f t="shared" si="7"/>
        <v>-0.11877565460955507</v>
      </c>
      <c r="D116">
        <f t="shared" si="11"/>
        <v>0.22195987554681898</v>
      </c>
    </row>
    <row r="117" spans="1:4">
      <c r="A117" s="14">
        <f t="shared" si="9"/>
        <v>28.75</v>
      </c>
      <c r="B117">
        <f t="shared" si="10"/>
        <v>5.6709635472949484</v>
      </c>
      <c r="C117">
        <f t="shared" si="7"/>
        <v>-0.11830501451119463</v>
      </c>
      <c r="D117">
        <f t="shared" si="11"/>
        <v>0.22220188937611587</v>
      </c>
    </row>
    <row r="118" spans="1:4">
      <c r="A118" s="14">
        <f t="shared" si="9"/>
        <v>29</v>
      </c>
      <c r="B118">
        <f t="shared" si="10"/>
        <v>5.6413872936671501</v>
      </c>
      <c r="C118">
        <f t="shared" si="7"/>
        <v>-0.11783604386903365</v>
      </c>
      <c r="D118">
        <f t="shared" si="11"/>
        <v>0.22244274882102205</v>
      </c>
    </row>
    <row r="119" spans="1:4">
      <c r="A119" s="14">
        <f t="shared" si="9"/>
        <v>29.25</v>
      </c>
      <c r="B119">
        <f t="shared" si="10"/>
        <v>5.6119282826998917</v>
      </c>
      <c r="C119">
        <f t="shared" si="7"/>
        <v>-0.11736872410499025</v>
      </c>
      <c r="D119">
        <f t="shared" si="11"/>
        <v>0.22268244532019285</v>
      </c>
    </row>
    <row r="120" spans="1:4">
      <c r="A120" s="14">
        <f t="shared" si="9"/>
        <v>29.5</v>
      </c>
      <c r="B120">
        <f t="shared" si="10"/>
        <v>5.5825861016736438</v>
      </c>
      <c r="C120">
        <f t="shared" si="7"/>
        <v>-0.11690303669078073</v>
      </c>
      <c r="D120">
        <f t="shared" si="11"/>
        <v>0.22292097025061328</v>
      </c>
    </row>
    <row r="121" spans="1:4">
      <c r="A121" s="14">
        <f t="shared" si="9"/>
        <v>29.75</v>
      </c>
      <c r="B121">
        <f t="shared" si="10"/>
        <v>5.553360342500949</v>
      </c>
      <c r="C121">
        <f t="shared" si="7"/>
        <v>-0.11643896314749365</v>
      </c>
      <c r="D121">
        <f t="shared" si="11"/>
        <v>0.22315831492747087</v>
      </c>
    </row>
    <row r="122" spans="1:4">
      <c r="A122" s="14">
        <f t="shared" si="9"/>
        <v>30</v>
      </c>
      <c r="B122">
        <f t="shared" si="10"/>
        <v>5.5242506017140753</v>
      </c>
      <c r="C122">
        <f t="shared" si="7"/>
        <v>-0.11597648504518268</v>
      </c>
      <c r="D122">
        <f t="shared" si="11"/>
        <v>0.22339447060404488</v>
      </c>
    </row>
    <row r="123" spans="1:4">
      <c r="A123" s="14">
        <f t="shared" si="9"/>
        <v>30.25</v>
      </c>
      <c r="B123">
        <f t="shared" si="10"/>
        <v>5.4952564804527793</v>
      </c>
      <c r="C123">
        <f t="shared" si="7"/>
        <v>-0.11551558400248033</v>
      </c>
      <c r="D123">
        <f t="shared" si="11"/>
        <v>0.22362942847161363</v>
      </c>
    </row>
    <row r="124" spans="1:4">
      <c r="A124" s="14">
        <f t="shared" si="9"/>
        <v>30.5</v>
      </c>
      <c r="B124">
        <f t="shared" si="10"/>
        <v>5.4663775844521592</v>
      </c>
      <c r="C124">
        <f t="shared" si="7"/>
        <v>-0.11505624168623134</v>
      </c>
      <c r="D124">
        <f t="shared" si="11"/>
        <v>0.22386317965937952</v>
      </c>
    </row>
    <row r="125" spans="1:4">
      <c r="A125" s="14">
        <f t="shared" si="9"/>
        <v>30.75</v>
      </c>
      <c r="B125">
        <f t="shared" si="10"/>
        <v>5.4376135240306009</v>
      </c>
      <c r="C125">
        <f t="shared" si="7"/>
        <v>-0.11459843981114733</v>
      </c>
      <c r="D125">
        <f t="shared" si="11"/>
        <v>0.22409571523441291</v>
      </c>
    </row>
    <row r="126" spans="1:4">
      <c r="A126" s="14">
        <f t="shared" si="9"/>
        <v>31</v>
      </c>
      <c r="B126">
        <f t="shared" si="10"/>
        <v>5.4089639140778143</v>
      </c>
      <c r="C126">
        <f t="shared" si="7"/>
        <v>-0.11414216013948289</v>
      </c>
      <c r="D126">
        <f t="shared" si="11"/>
        <v>0.22432702620161535</v>
      </c>
    </row>
    <row r="127" spans="1:4">
      <c r="A127" s="14">
        <f t="shared" si="9"/>
        <v>31.25</v>
      </c>
      <c r="B127">
        <f t="shared" si="10"/>
        <v>5.3804283740429435</v>
      </c>
      <c r="C127">
        <f t="shared" si="7"/>
        <v>-0.11368738448073354</v>
      </c>
      <c r="D127">
        <f t="shared" si="11"/>
        <v>0.22455710350370289</v>
      </c>
    </row>
    <row r="128" spans="1:4">
      <c r="A128" s="14">
        <f t="shared" si="9"/>
        <v>31.5</v>
      </c>
      <c r="B128">
        <f t="shared" si="10"/>
        <v>5.35200652792276</v>
      </c>
      <c r="C128">
        <f t="shared" si="7"/>
        <v>-0.11323409469135634</v>
      </c>
      <c r="D128">
        <f t="shared" si="11"/>
        <v>0.22478593802121011</v>
      </c>
    </row>
    <row r="129" spans="1:4">
      <c r="A129" s="14">
        <f t="shared" si="9"/>
        <v>31.75</v>
      </c>
      <c r="B129">
        <f t="shared" si="10"/>
        <v>5.3236980042499207</v>
      </c>
      <c r="C129">
        <f t="shared" si="7"/>
        <v>-0.11278227267451355</v>
      </c>
      <c r="D129">
        <f t="shared" si="11"/>
        <v>0.22501352057251545</v>
      </c>
    </row>
    <row r="130" spans="1:4">
      <c r="A130" s="14">
        <f t="shared" si="9"/>
        <v>32</v>
      </c>
      <c r="B130">
        <f t="shared" si="10"/>
        <v>5.2955024360812919</v>
      </c>
      <c r="C130">
        <f t="shared" si="7"/>
        <v>-0.11233190037983974</v>
      </c>
      <c r="D130">
        <f t="shared" si="11"/>
        <v>0.22523984191388874</v>
      </c>
    </row>
    <row r="131" spans="1:4">
      <c r="A131" s="14">
        <f t="shared" si="9"/>
        <v>32.25</v>
      </c>
      <c r="B131">
        <f t="shared" si="10"/>
        <v>5.2674194609863321</v>
      </c>
      <c r="C131">
        <f t="shared" si="7"/>
        <v>-0.11188295980323373</v>
      </c>
      <c r="D131">
        <f t="shared" si="11"/>
        <v>0.22546489273956177</v>
      </c>
    </row>
    <row r="132" spans="1:4">
      <c r="A132" s="14">
        <f t="shared" si="9"/>
        <v>32.5</v>
      </c>
      <c r="B132">
        <f t="shared" si="10"/>
        <v>5.2394487210355241</v>
      </c>
      <c r="C132">
        <f t="shared" ref="C132:C195" si="12">($F$4/$F$19)*($F$7-B132)-$F$10*B132/($F$16+B132+$F$13*POWER(B132,2) )</f>
        <v>-0.11143543298667466</v>
      </c>
      <c r="D132">
        <f t="shared" si="11"/>
        <v>0.22568866368182208</v>
      </c>
    </row>
    <row r="133" spans="1:4">
      <c r="A133" s="14">
        <f t="shared" si="9"/>
        <v>32.75</v>
      </c>
      <c r="B133">
        <f t="shared" si="10"/>
        <v>5.2115898627888555</v>
      </c>
      <c r="C133">
        <f t="shared" si="12"/>
        <v>-0.11098930201806399</v>
      </c>
      <c r="D133">
        <f t="shared" si="11"/>
        <v>0.22591114531113146</v>
      </c>
    </row>
    <row r="134" spans="1:4">
      <c r="A134" s="14">
        <f t="shared" si="9"/>
        <v>33</v>
      </c>
      <c r="B134">
        <f t="shared" si="10"/>
        <v>5.1838425372843391</v>
      </c>
      <c r="C134">
        <f t="shared" si="12"/>
        <v>-0.11054454903109356</v>
      </c>
      <c r="D134">
        <f t="shared" si="11"/>
        <v>0.22613232813626943</v>
      </c>
    </row>
    <row r="135" spans="1:4">
      <c r="A135" s="14">
        <f t="shared" si="9"/>
        <v>33.25</v>
      </c>
      <c r="B135">
        <f t="shared" si="10"/>
        <v>5.1562064000265657</v>
      </c>
      <c r="C135">
        <f t="shared" si="12"/>
        <v>-0.11010115620514019</v>
      </c>
      <c r="D135">
        <f t="shared" si="11"/>
        <v>0.22635220260450262</v>
      </c>
    </row>
    <row r="136" spans="1:4">
      <c r="A136" s="14">
        <f t="shared" si="9"/>
        <v>33.5</v>
      </c>
      <c r="B136">
        <f t="shared" si="10"/>
        <v>5.1286811109752808</v>
      </c>
      <c r="C136">
        <f t="shared" si="12"/>
        <v>-0.1096591057651877</v>
      </c>
      <c r="D136">
        <f t="shared" si="11"/>
        <v>0.22657075910178096</v>
      </c>
    </row>
    <row r="137" spans="1:4">
      <c r="A137" s="14">
        <f t="shared" si="9"/>
        <v>33.75</v>
      </c>
      <c r="B137">
        <f t="shared" si="10"/>
        <v>5.1012663345339835</v>
      </c>
      <c r="C137">
        <f t="shared" si="12"/>
        <v>-0.10921837998177705</v>
      </c>
      <c r="D137">
        <f t="shared" si="11"/>
        <v>0.22678798795296146</v>
      </c>
    </row>
    <row r="138" spans="1:4">
      <c r="A138" s="14">
        <f t="shared" si="9"/>
        <v>34</v>
      </c>
      <c r="B138">
        <f t="shared" si="10"/>
        <v>5.0739617395385395</v>
      </c>
      <c r="C138">
        <f t="shared" si="12"/>
        <v>-0.10877896117098532</v>
      </c>
      <c r="D138">
        <f t="shared" si="11"/>
        <v>0.22700387942206038</v>
      </c>
    </row>
    <row r="139" spans="1:4">
      <c r="A139" s="14">
        <f t="shared" si="9"/>
        <v>34.25</v>
      </c>
      <c r="B139">
        <f t="shared" si="10"/>
        <v>5.0467669992457935</v>
      </c>
      <c r="C139">
        <f t="shared" si="12"/>
        <v>-0.10834083169443372</v>
      </c>
      <c r="D139">
        <f t="shared" si="11"/>
        <v>0.22721842371253467</v>
      </c>
    </row>
    <row r="140" spans="1:4">
      <c r="A140" s="14">
        <f t="shared" si="9"/>
        <v>34.5</v>
      </c>
      <c r="B140">
        <f t="shared" si="10"/>
        <v>5.0196817913221849</v>
      </c>
      <c r="C140">
        <f t="shared" si="12"/>
        <v>-0.10790397395932606</v>
      </c>
      <c r="D140">
        <f t="shared" si="11"/>
        <v>0.22743161096759362</v>
      </c>
    </row>
    <row r="141" spans="1:4">
      <c r="A141" s="14">
        <f t="shared" si="9"/>
        <v>34.75</v>
      </c>
      <c r="B141">
        <f t="shared" si="10"/>
        <v>4.992705797832353</v>
      </c>
      <c r="C141">
        <f t="shared" si="12"/>
        <v>-0.10746837041851784</v>
      </c>
      <c r="D141">
        <f t="shared" si="11"/>
        <v>0.22764343127054137</v>
      </c>
    </row>
    <row r="142" spans="1:4">
      <c r="A142" s="14">
        <f t="shared" si="9"/>
        <v>35</v>
      </c>
      <c r="B142">
        <f t="shared" si="10"/>
        <v>4.965838705227724</v>
      </c>
      <c r="C142">
        <f t="shared" si="12"/>
        <v>-0.10703400357061732</v>
      </c>
      <c r="D142">
        <f t="shared" si="11"/>
        <v>0.22785387464515194</v>
      </c>
    </row>
    <row r="143" spans="1:4">
      <c r="A143" s="14">
        <f t="shared" si="9"/>
        <v>35.25</v>
      </c>
      <c r="B143">
        <f t="shared" si="10"/>
        <v>4.9390802043350694</v>
      </c>
      <c r="C143">
        <f t="shared" si="12"/>
        <v>-0.10660085596011799</v>
      </c>
      <c r="D143">
        <f t="shared" si="11"/>
        <v>0.22806293105607633</v>
      </c>
    </row>
    <row r="144" spans="1:4">
      <c r="A144" s="14">
        <f t="shared" si="9"/>
        <v>35.5</v>
      </c>
      <c r="B144">
        <f t="shared" si="10"/>
        <v>4.9124299903450401</v>
      </c>
      <c r="C144">
        <f t="shared" si="12"/>
        <v>-0.10616891017756529</v>
      </c>
      <c r="D144">
        <f t="shared" si="11"/>
        <v>0.22827059040928432</v>
      </c>
    </row>
    <row r="145" spans="1:4">
      <c r="A145" s="14">
        <f t="shared" si="9"/>
        <v>35.75</v>
      </c>
      <c r="B145">
        <f t="shared" si="10"/>
        <v>4.8858877628006487</v>
      </c>
      <c r="C145">
        <f t="shared" si="12"/>
        <v>-0.10573814885975615</v>
      </c>
      <c r="D145">
        <f t="shared" si="11"/>
        <v>0.22847684255254058</v>
      </c>
    </row>
    <row r="146" spans="1:4">
      <c r="A146" s="14">
        <f t="shared" si="9"/>
        <v>36</v>
      </c>
      <c r="B146">
        <f t="shared" si="10"/>
        <v>4.8594532255857095</v>
      </c>
      <c r="C146">
        <f t="shared" si="12"/>
        <v>-0.10530855468997384</v>
      </c>
      <c r="D146">
        <f t="shared" si="11"/>
        <v>0.22868167727591682</v>
      </c>
    </row>
    <row r="147" spans="1:4">
      <c r="A147" s="14">
        <f t="shared" si="9"/>
        <v>36.25</v>
      </c>
      <c r="B147">
        <f t="shared" si="10"/>
        <v>4.8331260869132162</v>
      </c>
      <c r="C147">
        <f t="shared" si="12"/>
        <v>-0.10488011039825794</v>
      </c>
      <c r="D147">
        <f t="shared" si="11"/>
        <v>0.22888508431234075</v>
      </c>
    </row>
    <row r="148" spans="1:4">
      <c r="A148" s="14">
        <f t="shared" si="9"/>
        <v>36.5</v>
      </c>
      <c r="B148">
        <f t="shared" si="10"/>
        <v>4.8069060593136514</v>
      </c>
      <c r="C148">
        <f t="shared" si="12"/>
        <v>-0.10445279876171035</v>
      </c>
      <c r="D148">
        <f t="shared" si="11"/>
        <v>0.22908705333818272</v>
      </c>
    </row>
    <row r="149" spans="1:4">
      <c r="A149" s="14">
        <f t="shared" si="9"/>
        <v>36.75</v>
      </c>
      <c r="B149">
        <f t="shared" si="10"/>
        <v>4.7807928596232241</v>
      </c>
      <c r="C149">
        <f t="shared" si="12"/>
        <v>-0.10402660260483895</v>
      </c>
      <c r="D149">
        <f t="shared" si="11"/>
        <v>0.22928757397388158</v>
      </c>
    </row>
    <row r="150" spans="1:4">
      <c r="A150" s="14">
        <f t="shared" si="9"/>
        <v>37</v>
      </c>
      <c r="B150">
        <f t="shared" si="10"/>
        <v>4.7547862089720141</v>
      </c>
      <c r="C150">
        <f t="shared" si="12"/>
        <v>-0.10360150479993857</v>
      </c>
      <c r="D150">
        <f t="shared" si="11"/>
        <v>0.22948663578461023</v>
      </c>
    </row>
    <row r="151" spans="1:4">
      <c r="A151" s="14">
        <f t="shared" si="9"/>
        <v>37.25</v>
      </c>
      <c r="B151">
        <f t="shared" si="10"/>
        <v>4.7288858327720291</v>
      </c>
      <c r="C151">
        <f t="shared" si="12"/>
        <v>-0.10317748826751119</v>
      </c>
      <c r="D151">
        <f t="shared" si="11"/>
        <v>0.22968422828098251</v>
      </c>
    </row>
    <row r="152" spans="1:4">
      <c r="A152" s="14">
        <f t="shared" si="9"/>
        <v>37.5</v>
      </c>
      <c r="B152">
        <f t="shared" si="10"/>
        <v>4.7030914607051511</v>
      </c>
      <c r="C152">
        <f t="shared" si="12"/>
        <v>-0.10275453597672513</v>
      </c>
      <c r="D152">
        <f t="shared" si="11"/>
        <v>0.2298803409198015</v>
      </c>
    </row>
    <row r="153" spans="1:4">
      <c r="A153" s="14">
        <f t="shared" si="9"/>
        <v>37.75</v>
      </c>
      <c r="B153">
        <f t="shared" si="10"/>
        <v>4.6774028267109697</v>
      </c>
      <c r="C153">
        <f t="shared" si="12"/>
        <v>-0.10233263094591552</v>
      </c>
      <c r="D153">
        <f t="shared" si="11"/>
        <v>0.23007496310485226</v>
      </c>
    </row>
    <row r="154" spans="1:4">
      <c r="A154" s="14">
        <f t="shared" si="9"/>
        <v>38</v>
      </c>
      <c r="B154">
        <f t="shared" si="10"/>
        <v>4.6518196689744906</v>
      </c>
      <c r="C154">
        <f t="shared" si="12"/>
        <v>-0.10191175624312543</v>
      </c>
      <c r="D154">
        <f t="shared" si="11"/>
        <v>0.23026808418773764</v>
      </c>
    </row>
    <row r="155" spans="1:4">
      <c r="A155" s="14">
        <f t="shared" si="9"/>
        <v>38.25</v>
      </c>
      <c r="B155">
        <f t="shared" si="10"/>
        <v>4.6263417299137091</v>
      </c>
      <c r="C155">
        <f t="shared" si="12"/>
        <v>-0.1014918949866899</v>
      </c>
      <c r="D155">
        <f t="shared" si="11"/>
        <v>0.23045969346876088</v>
      </c>
    </row>
    <row r="156" spans="1:4">
      <c r="A156" s="14">
        <f t="shared" si="9"/>
        <v>38.5</v>
      </c>
      <c r="B156">
        <f t="shared" si="10"/>
        <v>4.6009687561670365</v>
      </c>
      <c r="C156">
        <f t="shared" si="12"/>
        <v>-0.1010730303458626</v>
      </c>
      <c r="D156">
        <f t="shared" si="11"/>
        <v>0.23064978019785373</v>
      </c>
    </row>
    <row r="157" spans="1:4">
      <c r="A157" s="14">
        <f t="shared" si="9"/>
        <v>38.75</v>
      </c>
      <c r="B157">
        <f t="shared" si="10"/>
        <v>4.5757004985805709</v>
      </c>
      <c r="C157">
        <f t="shared" si="12"/>
        <v>-0.10065514554148697</v>
      </c>
      <c r="D157">
        <f t="shared" si="11"/>
        <v>0.23083833357555328</v>
      </c>
    </row>
    <row r="158" spans="1:4">
      <c r="A158" s="14">
        <f t="shared" si="9"/>
        <v>39</v>
      </c>
      <c r="B158">
        <f t="shared" si="10"/>
        <v>4.550536712195199</v>
      </c>
      <c r="C158">
        <f t="shared" si="12"/>
        <v>-0.10023822384671235</v>
      </c>
      <c r="D158">
        <f t="shared" si="11"/>
        <v>0.23102534275402759</v>
      </c>
    </row>
    <row r="159" spans="1:4">
      <c r="A159" s="14">
        <f t="shared" si="9"/>
        <v>39.25</v>
      </c>
      <c r="B159">
        <f t="shared" si="10"/>
        <v>4.5254771562335208</v>
      </c>
      <c r="C159">
        <f t="shared" si="12"/>
        <v>-9.9822248587755985E-2</v>
      </c>
      <c r="D159">
        <f t="shared" si="11"/>
        <v>0.23121079683815149</v>
      </c>
    </row>
    <row r="160" spans="1:4">
      <c r="A160" s="14">
        <f t="shared" si="9"/>
        <v>39.5</v>
      </c>
      <c r="B160">
        <f t="shared" si="10"/>
        <v>4.5005215940865817</v>
      </c>
      <c r="C160">
        <f t="shared" si="12"/>
        <v>-9.9407203144712075E-2</v>
      </c>
      <c r="D160">
        <f t="shared" si="11"/>
        <v>0.23139468488663412</v>
      </c>
    </row>
    <row r="161" spans="1:4">
      <c r="A161" s="14">
        <f t="shared" si="9"/>
        <v>39.75</v>
      </c>
      <c r="B161">
        <f t="shared" si="10"/>
        <v>4.4756697933004039</v>
      </c>
      <c r="C161">
        <f t="shared" si="12"/>
        <v>-9.8993070952408835E-2</v>
      </c>
      <c r="D161">
        <f t="shared" si="11"/>
        <v>0.23157699591319914</v>
      </c>
    </row>
    <row r="162" spans="1:4">
      <c r="A162" s="14">
        <f t="shared" si="9"/>
        <v>40</v>
      </c>
      <c r="B162">
        <f t="shared" si="10"/>
        <v>4.4509215255623014</v>
      </c>
      <c r="C162">
        <f t="shared" si="12"/>
        <v>-9.857983550131405E-2</v>
      </c>
      <c r="D162">
        <f t="shared" si="11"/>
        <v>0.23175771888781882</v>
      </c>
    </row>
    <row r="163" spans="1:4">
      <c r="A163" s="14">
        <f t="shared" si="9"/>
        <v>40.25</v>
      </c>
      <c r="B163">
        <f t="shared" si="10"/>
        <v>4.4262765666869726</v>
      </c>
      <c r="C163">
        <f t="shared" si="12"/>
        <v>-9.8167480338491347E-2</v>
      </c>
      <c r="D163">
        <f t="shared" si="11"/>
        <v>0.231936842738004</v>
      </c>
    </row>
    <row r="164" spans="1:4">
      <c r="A164" s="14">
        <f t="shared" si="9"/>
        <v>40.5</v>
      </c>
      <c r="B164">
        <f t="shared" si="10"/>
        <v>4.4017346966023494</v>
      </c>
      <c r="C164">
        <f t="shared" si="12"/>
        <v>-9.7755989068606081E-2</v>
      </c>
      <c r="D164">
        <f t="shared" si="11"/>
        <v>0.23211435635014971</v>
      </c>
    </row>
    <row r="165" spans="1:4">
      <c r="A165" s="14">
        <f t="shared" si="9"/>
        <v>40.75</v>
      </c>
      <c r="B165">
        <f t="shared" si="10"/>
        <v>4.3772956993351979</v>
      </c>
      <c r="C165">
        <f t="shared" si="12"/>
        <v>-9.7345345354984514E-2</v>
      </c>
      <c r="D165">
        <f t="shared" si="11"/>
        <v>0.23229024857093977</v>
      </c>
    </row>
    <row r="166" spans="1:4">
      <c r="A166" s="14">
        <f t="shared" si="9"/>
        <v>41</v>
      </c>
      <c r="B166">
        <f t="shared" si="10"/>
        <v>4.3529593629964518</v>
      </c>
      <c r="C166">
        <f t="shared" si="12"/>
        <v>-9.6935532920724682E-2</v>
      </c>
      <c r="D166">
        <f t="shared" si="11"/>
        <v>0.23246450820880984</v>
      </c>
    </row>
    <row r="167" spans="1:4">
      <c r="A167" s="14">
        <f t="shared" ref="A167:A202" si="13">A166+$F$22</f>
        <v>41.25</v>
      </c>
      <c r="B167">
        <f t="shared" ref="B167:B202" si="14">B166+C166*$F$22</f>
        <v>4.3287254797662706</v>
      </c>
      <c r="C167">
        <f t="shared" si="12"/>
        <v>-9.6526535549861792E-2</v>
      </c>
      <c r="D167">
        <f t="shared" ref="D167:D202" si="15">$F$10*B167/($F$16+B167+$F$13*POWER(B167,2) )</f>
        <v>0.23263712403547129</v>
      </c>
    </row>
    <row r="168" spans="1:4">
      <c r="A168" s="14">
        <f t="shared" si="13"/>
        <v>41.5</v>
      </c>
      <c r="B168">
        <f t="shared" si="14"/>
        <v>4.3045938458788049</v>
      </c>
      <c r="C168">
        <f t="shared" si="12"/>
        <v>-9.611833708858844E-2</v>
      </c>
      <c r="D168">
        <f t="shared" si="15"/>
        <v>0.23280808478749712</v>
      </c>
    </row>
    <row r="169" spans="1:4">
      <c r="A169" s="14">
        <f t="shared" si="13"/>
        <v>41.75</v>
      </c>
      <c r="B169">
        <f t="shared" si="14"/>
        <v>4.2805642616066581</v>
      </c>
      <c r="C169">
        <f t="shared" si="12"/>
        <v>-9.5710921446530511E-2</v>
      </c>
      <c r="D169">
        <f t="shared" si="15"/>
        <v>0.23297737916797071</v>
      </c>
    </row>
    <row r="170" spans="1:4">
      <c r="A170" s="14">
        <f t="shared" si="13"/>
        <v>42</v>
      </c>
      <c r="B170">
        <f t="shared" si="14"/>
        <v>4.2566365312450252</v>
      </c>
      <c r="C170">
        <f t="shared" si="12"/>
        <v>-9.5304272598080525E-2</v>
      </c>
      <c r="D170">
        <f t="shared" si="15"/>
        <v>0.23314499584819992</v>
      </c>
    </row>
    <row r="171" spans="1:4">
      <c r="A171" s="14">
        <f t="shared" si="13"/>
        <v>42.25</v>
      </c>
      <c r="B171">
        <f t="shared" si="14"/>
        <v>4.2328104630955048</v>
      </c>
      <c r="C171">
        <f t="shared" si="12"/>
        <v>-9.4898374583788386E-2</v>
      </c>
      <c r="D171">
        <f t="shared" si="15"/>
        <v>0.23331092346949628</v>
      </c>
    </row>
    <row r="172" spans="1:4">
      <c r="A172" s="14">
        <f t="shared" si="13"/>
        <v>42.5</v>
      </c>
      <c r="B172">
        <f t="shared" si="14"/>
        <v>4.2090858694495576</v>
      </c>
      <c r="C172">
        <f t="shared" si="12"/>
        <v>-9.4493211511811809E-2</v>
      </c>
      <c r="D172">
        <f t="shared" si="15"/>
        <v>0.23347515064502242</v>
      </c>
    </row>
    <row r="173" spans="1:4">
      <c r="A173" s="14">
        <f t="shared" si="13"/>
        <v>42.75</v>
      </c>
      <c r="B173">
        <f t="shared" si="14"/>
        <v>4.185462566571605</v>
      </c>
      <c r="C173">
        <f t="shared" si="12"/>
        <v>-9.4088767559425884E-2</v>
      </c>
      <c r="D173">
        <f t="shared" si="15"/>
        <v>0.23363766596170737</v>
      </c>
    </row>
    <row r="174" spans="1:4">
      <c r="A174" s="14">
        <f t="shared" si="13"/>
        <v>43</v>
      </c>
      <c r="B174">
        <f t="shared" si="14"/>
        <v>4.1619403746817483</v>
      </c>
      <c r="C174">
        <f t="shared" si="12"/>
        <v>-9.3685026974595131E-2</v>
      </c>
      <c r="D174">
        <f t="shared" si="15"/>
        <v>0.23379845798223317</v>
      </c>
    </row>
    <row r="175" spans="1:4">
      <c r="A175" s="14">
        <f t="shared" si="13"/>
        <v>43.25</v>
      </c>
      <c r="B175">
        <f t="shared" si="14"/>
        <v>4.1385191179380998</v>
      </c>
      <c r="C175">
        <f t="shared" si="12"/>
        <v>-9.3281974077606022E-2</v>
      </c>
      <c r="D175">
        <f t="shared" si="15"/>
        <v>0.23395751524709163</v>
      </c>
    </row>
    <row r="176" spans="1:4">
      <c r="A176" s="14">
        <f t="shared" si="13"/>
        <v>43.5</v>
      </c>
      <c r="B176">
        <f t="shared" si="14"/>
        <v>4.1151986244186984</v>
      </c>
      <c r="C176">
        <f t="shared" si="12"/>
        <v>-9.2879593262764182E-2</v>
      </c>
      <c r="D176">
        <f t="shared" si="15"/>
        <v>0.23411482627671543</v>
      </c>
    </row>
    <row r="177" spans="1:4">
      <c r="A177" s="14">
        <f t="shared" si="13"/>
        <v>43.75</v>
      </c>
      <c r="B177">
        <f t="shared" si="14"/>
        <v>4.0919787261030072</v>
      </c>
      <c r="C177">
        <f t="shared" si="12"/>
        <v>-9.2477869000154811E-2</v>
      </c>
      <c r="D177">
        <f t="shared" si="15"/>
        <v>0.23427037957368263</v>
      </c>
    </row>
    <row r="178" spans="1:4">
      <c r="A178" s="14">
        <f t="shared" si="13"/>
        <v>44</v>
      </c>
      <c r="B178">
        <f t="shared" si="14"/>
        <v>4.0688592588529682</v>
      </c>
      <c r="C178">
        <f t="shared" si="12"/>
        <v>-9.2076785837468561E-2</v>
      </c>
      <c r="D178">
        <f t="shared" si="15"/>
        <v>0.23442416362499732</v>
      </c>
    </row>
    <row r="179" spans="1:4">
      <c r="A179" s="14">
        <f t="shared" si="13"/>
        <v>44.25</v>
      </c>
      <c r="B179">
        <f t="shared" si="14"/>
        <v>4.0458400623936006</v>
      </c>
      <c r="C179">
        <f t="shared" si="12"/>
        <v>-9.1676328401894019E-2</v>
      </c>
      <c r="D179">
        <f t="shared" si="15"/>
        <v>0.2345761669044476</v>
      </c>
    </row>
    <row r="180" spans="1:4">
      <c r="A180" s="14">
        <f t="shared" si="13"/>
        <v>44.5</v>
      </c>
      <c r="B180">
        <f t="shared" si="14"/>
        <v>4.0229209802931267</v>
      </c>
      <c r="C180">
        <f t="shared" si="12"/>
        <v>-9.1276481402076753E-2</v>
      </c>
      <c r="D180">
        <f t="shared" si="15"/>
        <v>0.23472637787504172</v>
      </c>
    </row>
    <row r="181" spans="1:4">
      <c r="A181" s="14">
        <f t="shared" si="13"/>
        <v>44.75</v>
      </c>
      <c r="B181">
        <f t="shared" si="14"/>
        <v>4.0001018599426077</v>
      </c>
      <c r="C181">
        <f t="shared" si="12"/>
        <v>-9.0877229630147383E-2</v>
      </c>
      <c r="D181">
        <f t="shared" si="15"/>
        <v>0.23487478499152481</v>
      </c>
    </row>
    <row r="182" spans="1:4">
      <c r="A182" s="14">
        <f t="shared" si="13"/>
        <v>45</v>
      </c>
      <c r="B182">
        <f t="shared" si="14"/>
        <v>3.977382552535071</v>
      </c>
      <c r="C182">
        <f t="shared" si="12"/>
        <v>-9.0478557963818013E-2</v>
      </c>
      <c r="D182">
        <f t="shared" si="15"/>
        <v>0.23502137670297632</v>
      </c>
    </row>
    <row r="183" spans="1:4">
      <c r="A183" s="14">
        <f t="shared" si="13"/>
        <v>45.25</v>
      </c>
      <c r="B183">
        <f t="shared" si="14"/>
        <v>3.9547629130441164</v>
      </c>
      <c r="C183">
        <f t="shared" si="12"/>
        <v>-9.0080451368549669E-2</v>
      </c>
      <c r="D183">
        <f t="shared" si="15"/>
        <v>0.23516614145549089</v>
      </c>
    </row>
    <row r="184" spans="1:4">
      <c r="A184" s="14">
        <f t="shared" si="13"/>
        <v>45.5</v>
      </c>
      <c r="B184">
        <f t="shared" si="14"/>
        <v>3.9322428002019789</v>
      </c>
      <c r="C184">
        <f t="shared" si="12"/>
        <v>-8.9682894899790505E-2</v>
      </c>
      <c r="D184">
        <f t="shared" si="15"/>
        <v>0.235309067694943</v>
      </c>
    </row>
    <row r="185" spans="1:4">
      <c r="A185" s="14">
        <f t="shared" si="13"/>
        <v>45.75</v>
      </c>
      <c r="B185">
        <f t="shared" si="14"/>
        <v>3.9098220764770315</v>
      </c>
      <c r="C185">
        <f t="shared" si="12"/>
        <v>-8.9285873705286067E-2</v>
      </c>
      <c r="D185">
        <f t="shared" si="15"/>
        <v>0.23545014386983731</v>
      </c>
    </row>
    <row r="186" spans="1:4">
      <c r="A186" s="14">
        <f t="shared" si="13"/>
        <v>46</v>
      </c>
      <c r="B186">
        <f t="shared" si="14"/>
        <v>3.88750060805071</v>
      </c>
      <c r="C186">
        <f t="shared" si="12"/>
        <v>-8.888937302746272E-2</v>
      </c>
      <c r="D186">
        <f t="shared" si="15"/>
        <v>0.23558935843424569</v>
      </c>
    </row>
    <row r="187" spans="1:4">
      <c r="A187" s="14">
        <f t="shared" si="13"/>
        <v>46.25</v>
      </c>
      <c r="B187">
        <f t="shared" si="14"/>
        <v>3.8652782647938442</v>
      </c>
      <c r="C187">
        <f t="shared" si="12"/>
        <v>-8.8493378205885348E-2</v>
      </c>
      <c r="D187">
        <f t="shared" si="15"/>
        <v>0.23572669985083311</v>
      </c>
    </row>
    <row r="188" spans="1:4">
      <c r="A188" s="14">
        <f t="shared" si="13"/>
        <v>46.5</v>
      </c>
      <c r="B188">
        <f t="shared" si="14"/>
        <v>3.8431549202423727</v>
      </c>
      <c r="C188">
        <f t="shared" si="12"/>
        <v>-8.8097874679789245E-2</v>
      </c>
      <c r="D188">
        <f t="shared" si="15"/>
        <v>0.23586215659397231</v>
      </c>
    </row>
    <row r="189" spans="1:4">
      <c r="A189" s="14">
        <f t="shared" si="13"/>
        <v>46.75</v>
      </c>
      <c r="B189">
        <f t="shared" si="14"/>
        <v>3.8211304515724254</v>
      </c>
      <c r="C189">
        <f t="shared" si="12"/>
        <v>-8.7702847990688032E-2</v>
      </c>
      <c r="D189">
        <f t="shared" si="15"/>
        <v>0.23599571715294981</v>
      </c>
    </row>
    <row r="190" spans="1:4">
      <c r="A190" s="14">
        <f t="shared" si="13"/>
        <v>47</v>
      </c>
      <c r="B190">
        <f t="shared" si="14"/>
        <v>3.7992047395747535</v>
      </c>
      <c r="C190">
        <f t="shared" si="12"/>
        <v>-8.7308283785058394E-2</v>
      </c>
      <c r="D190">
        <f t="shared" si="15"/>
        <v>0.23612737003526432</v>
      </c>
    </row>
    <row r="191" spans="1:4">
      <c r="A191" s="14">
        <f t="shared" si="13"/>
        <v>47.25</v>
      </c>
      <c r="B191">
        <f t="shared" si="14"/>
        <v>3.777377668628489</v>
      </c>
      <c r="C191">
        <f t="shared" si="12"/>
        <v>-8.6914167817101567E-2</v>
      </c>
      <c r="D191">
        <f t="shared" si="15"/>
        <v>0.23625710377001782</v>
      </c>
    </row>
    <row r="192" spans="1:4">
      <c r="A192" s="14">
        <f t="shared" si="13"/>
        <v>47.5</v>
      </c>
      <c r="B192">
        <f t="shared" si="14"/>
        <v>3.7556491266742138</v>
      </c>
      <c r="C192">
        <f t="shared" si="12"/>
        <v>-8.6520485951583515E-2</v>
      </c>
      <c r="D192">
        <f t="shared" si="15"/>
        <v>0.23638490691140238</v>
      </c>
    </row>
    <row r="193" spans="1:4">
      <c r="A193" s="14">
        <f t="shared" si="13"/>
        <v>47.75</v>
      </c>
      <c r="B193">
        <f t="shared" si="14"/>
        <v>3.734019005186318</v>
      </c>
      <c r="C193">
        <f t="shared" si="12"/>
        <v>-8.6127224166753585E-2</v>
      </c>
      <c r="D193">
        <f t="shared" si="15"/>
        <v>0.23651076804228197</v>
      </c>
    </row>
    <row r="194" spans="1:4">
      <c r="A194" s="14">
        <f t="shared" si="13"/>
        <v>48</v>
      </c>
      <c r="B194">
        <f t="shared" si="14"/>
        <v>3.7124871991446295</v>
      </c>
      <c r="C194">
        <f t="shared" si="12"/>
        <v>-8.5734368557342899E-2</v>
      </c>
      <c r="D194">
        <f t="shared" si="15"/>
        <v>0.23663467577787181</v>
      </c>
    </row>
    <row r="195" spans="1:4">
      <c r="A195" s="14">
        <f t="shared" si="13"/>
        <v>48.25</v>
      </c>
      <c r="B195">
        <f t="shared" si="14"/>
        <v>3.6910536070052937</v>
      </c>
      <c r="C195">
        <f t="shared" si="12"/>
        <v>-8.5341905337642826E-2</v>
      </c>
      <c r="D195">
        <f t="shared" si="15"/>
        <v>0.23675661876951576</v>
      </c>
    </row>
    <row r="196" spans="1:4">
      <c r="A196" s="14">
        <f t="shared" si="13"/>
        <v>48.5</v>
      </c>
      <c r="B196">
        <f t="shared" si="14"/>
        <v>3.669718130670883</v>
      </c>
      <c r="C196">
        <f t="shared" ref="C196:C202" si="16">($F$4/$F$19)*($F$7-B196)-$F$10*B196/($F$16+B196+$F$13*POWER(B196,2) )</f>
        <v>-8.4949820844664542E-2</v>
      </c>
      <c r="D196">
        <f t="shared" si="15"/>
        <v>0.23687658570856335</v>
      </c>
    </row>
    <row r="197" spans="1:4">
      <c r="A197" s="14">
        <f t="shared" si="13"/>
        <v>48.75</v>
      </c>
      <c r="B197">
        <f t="shared" si="14"/>
        <v>3.6484806754597168</v>
      </c>
      <c r="C197">
        <f t="shared" si="16"/>
        <v>-8.4558101541379826E-2</v>
      </c>
      <c r="D197">
        <f t="shared" si="15"/>
        <v>0.23699456533034663</v>
      </c>
    </row>
    <row r="198" spans="1:4">
      <c r="A198" s="14">
        <f t="shared" si="13"/>
        <v>49</v>
      </c>
      <c r="B198">
        <f t="shared" si="14"/>
        <v>3.627341150074372</v>
      </c>
      <c r="C198">
        <f t="shared" si="16"/>
        <v>-8.4166734020043737E-2</v>
      </c>
      <c r="D198">
        <f t="shared" si="15"/>
        <v>0.23711054641825882</v>
      </c>
    </row>
    <row r="199" spans="1:4">
      <c r="A199" s="14">
        <f t="shared" si="13"/>
        <v>49.25</v>
      </c>
      <c r="B199">
        <f t="shared" si="14"/>
        <v>3.6062994665693608</v>
      </c>
      <c r="C199">
        <f t="shared" si="16"/>
        <v>-8.3775705005600026E-2</v>
      </c>
      <c r="D199">
        <f t="shared" si="15"/>
        <v>0.23722451780793538</v>
      </c>
    </row>
    <row r="200" spans="1:4">
      <c r="A200" s="14">
        <f t="shared" si="13"/>
        <v>49.5</v>
      </c>
      <c r="B200">
        <f t="shared" si="14"/>
        <v>3.5853555403179609</v>
      </c>
      <c r="C200">
        <f t="shared" si="16"/>
        <v>-8.3385001359169209E-2</v>
      </c>
      <c r="D200">
        <f t="shared" si="15"/>
        <v>0.23733646839153816</v>
      </c>
    </row>
    <row r="201" spans="1:4">
      <c r="A201" s="14">
        <f t="shared" si="13"/>
        <v>49.75</v>
      </c>
      <c r="B201">
        <f t="shared" si="14"/>
        <v>3.5645092899781687</v>
      </c>
      <c r="C201">
        <f t="shared" si="16"/>
        <v>-8.2994610081619596E-2</v>
      </c>
      <c r="D201">
        <f t="shared" si="15"/>
        <v>0.23744638712214355</v>
      </c>
    </row>
    <row r="202" spans="1:4">
      <c r="A202" s="14">
        <f t="shared" si="13"/>
        <v>50</v>
      </c>
      <c r="B202">
        <f t="shared" si="14"/>
        <v>3.5437606374577637</v>
      </c>
      <c r="C202">
        <f t="shared" si="16"/>
        <v>-8.260451831722268E-2</v>
      </c>
      <c r="D202">
        <f t="shared" si="15"/>
        <v>0.23755426301823634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Grafici</vt:lpstr>
      </vt:variant>
      <vt:variant>
        <vt:i4>5</vt:i4>
      </vt:variant>
    </vt:vector>
  </HeadingPairs>
  <TitlesOfParts>
    <vt:vector size="11" baseType="lpstr">
      <vt:lpstr>Esercizio 2</vt:lpstr>
      <vt:lpstr>Esercizio 1</vt:lpstr>
      <vt:lpstr>Foglio1</vt:lpstr>
      <vt:lpstr>Foglio2</vt:lpstr>
      <vt:lpstr>oggi</vt:lpstr>
      <vt:lpstr>oggi (2)</vt:lpstr>
      <vt:lpstr>Cs vs t</vt:lpstr>
      <vt:lpstr>R vs Cs</vt:lpstr>
      <vt:lpstr>Qf vs t</vt:lpstr>
      <vt:lpstr>Grafico1</vt:lpstr>
      <vt:lpstr>Grafico2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Felice De Santis</cp:lastModifiedBy>
  <dcterms:created xsi:type="dcterms:W3CDTF">2012-11-25T23:51:23Z</dcterms:created>
  <dcterms:modified xsi:type="dcterms:W3CDTF">2013-11-21T14:11:39Z</dcterms:modified>
</cp:coreProperties>
</file>